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5865" yWindow="-15" windowWidth="22260" windowHeight="12645"/>
  </bookViews>
  <sheets>
    <sheet name="Лист1" sheetId="2" r:id="rId1"/>
  </sheets>
  <definedNames>
    <definedName name="_xlnm._FilterDatabase" localSheetId="0" hidden="1">Лист1!$A$3:$S$58</definedName>
  </definedNam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/>
  <c r="I4"/>
  <c r="K4"/>
  <c r="M4"/>
  <c r="O4"/>
  <c r="Q4"/>
  <c r="S4"/>
  <c r="G5"/>
  <c r="I5"/>
  <c r="K5"/>
  <c r="M5"/>
  <c r="O5"/>
  <c r="Q5"/>
  <c r="S5"/>
  <c r="G6"/>
  <c r="I6"/>
  <c r="K6"/>
  <c r="M6"/>
  <c r="O6"/>
  <c r="Q6"/>
  <c r="S6"/>
  <c r="G7"/>
  <c r="I7"/>
  <c r="K7"/>
  <c r="M7"/>
  <c r="O7"/>
  <c r="Q7"/>
  <c r="S7"/>
  <c r="G8"/>
  <c r="I8"/>
  <c r="K8"/>
  <c r="M8"/>
  <c r="O8"/>
  <c r="Q8"/>
  <c r="S8"/>
  <c r="G9"/>
  <c r="I9"/>
  <c r="K9"/>
  <c r="M9"/>
  <c r="O9"/>
  <c r="Q9"/>
  <c r="S9"/>
  <c r="G10"/>
  <c r="I10"/>
  <c r="K10"/>
  <c r="M10"/>
  <c r="O10"/>
  <c r="Q10"/>
  <c r="S10"/>
  <c r="G11"/>
  <c r="I11"/>
  <c r="K11"/>
  <c r="M11"/>
  <c r="O11"/>
  <c r="Q11"/>
  <c r="S11"/>
  <c r="G12"/>
  <c r="I12"/>
  <c r="K12"/>
  <c r="M12"/>
  <c r="O12"/>
  <c r="Q12"/>
  <c r="S12"/>
  <c r="G13"/>
  <c r="I13"/>
  <c r="K13"/>
  <c r="M13"/>
  <c r="O13"/>
  <c r="Q13"/>
  <c r="S13"/>
  <c r="G14"/>
  <c r="I14"/>
  <c r="K14"/>
  <c r="M14"/>
  <c r="O14"/>
  <c r="Q14"/>
  <c r="S14"/>
  <c r="G15"/>
  <c r="I15"/>
  <c r="K15"/>
  <c r="M15"/>
  <c r="O15"/>
  <c r="Q15"/>
  <c r="S15"/>
  <c r="G16"/>
  <c r="I16"/>
  <c r="K16"/>
  <c r="M16"/>
  <c r="O16"/>
  <c r="Q16"/>
  <c r="S16"/>
  <c r="G17"/>
  <c r="I17"/>
  <c r="K17"/>
  <c r="M17"/>
  <c r="O17"/>
  <c r="Q17"/>
  <c r="S17"/>
  <c r="G18"/>
  <c r="I18"/>
  <c r="K18"/>
  <c r="M18"/>
  <c r="O18"/>
  <c r="Q18"/>
  <c r="S18"/>
  <c r="G19"/>
  <c r="I19"/>
  <c r="K19"/>
  <c r="M19"/>
  <c r="O19"/>
  <c r="Q19"/>
  <c r="S19"/>
  <c r="G20"/>
  <c r="I20"/>
  <c r="K20"/>
  <c r="M20"/>
  <c r="O20"/>
  <c r="Q20"/>
  <c r="S20"/>
  <c r="G21"/>
  <c r="I21"/>
  <c r="K21"/>
  <c r="M21"/>
  <c r="O21"/>
  <c r="Q21"/>
  <c r="S21"/>
  <c r="G22"/>
  <c r="I22"/>
  <c r="K22"/>
  <c r="M22"/>
  <c r="O22"/>
  <c r="Q22"/>
  <c r="S22"/>
  <c r="G23"/>
  <c r="I23"/>
  <c r="K23"/>
  <c r="M23"/>
  <c r="O23"/>
  <c r="Q23"/>
  <c r="S23"/>
  <c r="G24"/>
  <c r="I24"/>
  <c r="K24"/>
  <c r="M24"/>
  <c r="O24"/>
  <c r="Q24"/>
  <c r="S24"/>
  <c r="G25"/>
  <c r="I25"/>
  <c r="K25"/>
  <c r="M25"/>
  <c r="O25"/>
  <c r="Q25"/>
  <c r="S25"/>
  <c r="G26"/>
  <c r="I26"/>
  <c r="K26"/>
  <c r="M26"/>
  <c r="O26"/>
  <c r="Q26"/>
  <c r="S26"/>
  <c r="G27"/>
  <c r="I27"/>
  <c r="K27"/>
  <c r="M27"/>
  <c r="O27"/>
  <c r="Q27"/>
  <c r="S27"/>
  <c r="G28"/>
  <c r="I28"/>
  <c r="K28"/>
  <c r="M28"/>
  <c r="O28"/>
  <c r="Q28"/>
  <c r="S28"/>
  <c r="G29"/>
  <c r="I29"/>
  <c r="K29"/>
  <c r="M29"/>
  <c r="O29"/>
  <c r="Q29"/>
  <c r="S29"/>
  <c r="G30"/>
  <c r="I30"/>
  <c r="K30"/>
  <c r="M30"/>
  <c r="O30"/>
  <c r="Q30"/>
  <c r="S30"/>
  <c r="G31"/>
  <c r="I31"/>
  <c r="K31"/>
  <c r="M31"/>
  <c r="O31"/>
  <c r="Q31"/>
  <c r="S31"/>
  <c r="G32"/>
  <c r="I32"/>
  <c r="K32"/>
  <c r="M32"/>
  <c r="O32"/>
  <c r="Q32"/>
  <c r="S32"/>
  <c r="G33"/>
  <c r="I33"/>
  <c r="K33"/>
  <c r="M33"/>
  <c r="O33"/>
  <c r="Q33"/>
  <c r="S33"/>
  <c r="G34"/>
  <c r="I34"/>
  <c r="K34"/>
  <c r="M34"/>
  <c r="O34"/>
  <c r="Q34"/>
  <c r="S34"/>
  <c r="G35"/>
  <c r="I35"/>
  <c r="K35"/>
  <c r="M35"/>
  <c r="O35"/>
  <c r="Q35"/>
  <c r="S35"/>
  <c r="G36"/>
  <c r="I36"/>
  <c r="K36"/>
  <c r="M36"/>
  <c r="O36"/>
  <c r="Q36"/>
  <c r="S36"/>
  <c r="G37"/>
  <c r="I37"/>
  <c r="K37"/>
  <c r="M37"/>
  <c r="O37"/>
  <c r="Q37"/>
  <c r="S37"/>
  <c r="G38"/>
  <c r="I38"/>
  <c r="K38"/>
  <c r="M38"/>
  <c r="O38"/>
  <c r="Q38"/>
  <c r="S38"/>
  <c r="G39"/>
  <c r="I39"/>
  <c r="K39"/>
  <c r="M39"/>
  <c r="O39"/>
  <c r="Q39"/>
  <c r="S39"/>
  <c r="G40"/>
  <c r="I40"/>
  <c r="K40"/>
  <c r="M40"/>
  <c r="O40"/>
  <c r="Q40"/>
  <c r="S40"/>
  <c r="G41"/>
  <c r="I41"/>
  <c r="K41"/>
  <c r="M41"/>
  <c r="O41"/>
  <c r="Q41"/>
  <c r="S41"/>
  <c r="G42"/>
  <c r="I42"/>
  <c r="K42"/>
  <c r="M42"/>
  <c r="O42"/>
  <c r="Q42"/>
  <c r="S42"/>
  <c r="G43"/>
  <c r="I43"/>
  <c r="K43"/>
  <c r="M43"/>
  <c r="O43"/>
  <c r="Q43"/>
  <c r="S43"/>
  <c r="G44"/>
  <c r="I44"/>
  <c r="K44"/>
  <c r="M44"/>
  <c r="O44"/>
  <c r="Q44"/>
  <c r="S44"/>
  <c r="G45"/>
  <c r="I45"/>
  <c r="K45"/>
  <c r="M45"/>
  <c r="O45"/>
  <c r="Q45"/>
  <c r="S45"/>
  <c r="G46"/>
  <c r="I46"/>
  <c r="K46"/>
  <c r="M46"/>
  <c r="O46"/>
  <c r="Q46"/>
  <c r="S46"/>
  <c r="G47"/>
  <c r="I47"/>
  <c r="K47"/>
  <c r="M47"/>
  <c r="O47"/>
  <c r="Q47"/>
  <c r="S47"/>
  <c r="G48"/>
  <c r="I48"/>
  <c r="K48"/>
  <c r="M48"/>
  <c r="O48"/>
  <c r="Q48"/>
  <c r="S48"/>
  <c r="G49"/>
  <c r="I49"/>
  <c r="K49"/>
  <c r="M49"/>
  <c r="O49"/>
  <c r="Q49"/>
  <c r="S49"/>
  <c r="G50"/>
  <c r="I50"/>
  <c r="K50"/>
  <c r="M50"/>
  <c r="O50"/>
  <c r="Q50"/>
  <c r="S50"/>
  <c r="G51"/>
  <c r="S51"/>
</calcChain>
</file>

<file path=xl/sharedStrings.xml><?xml version="1.0" encoding="utf-8"?>
<sst xmlns="http://schemas.openxmlformats.org/spreadsheetml/2006/main" count="183" uniqueCount="134">
  <si>
    <t>Ш.Жумабекова</t>
  </si>
  <si>
    <t>секретарь</t>
  </si>
  <si>
    <t xml:space="preserve">Б.Мухамбетова </t>
  </si>
  <si>
    <t>Стоматология бөлімінің меңгерушісі</t>
  </si>
  <si>
    <t>Н.Есжанова</t>
  </si>
  <si>
    <t xml:space="preserve">Терапевт </t>
  </si>
  <si>
    <t>Р.Дарменова</t>
  </si>
  <si>
    <t xml:space="preserve">Провизор </t>
  </si>
  <si>
    <t>Ж.Алиякбаров</t>
  </si>
  <si>
    <t>Юрист по закупу</t>
  </si>
  <si>
    <t>Х.Сапаев</t>
  </si>
  <si>
    <t>Зам.гл.врача по экономическому вопросу</t>
  </si>
  <si>
    <t>Б.Жузжасаров</t>
  </si>
  <si>
    <t>Зам.леч.проф</t>
  </si>
  <si>
    <t xml:space="preserve">Члены комисси: </t>
  </si>
  <si>
    <t>К.М.Мусаходжаева</t>
  </si>
  <si>
    <t xml:space="preserve">Преседатель комиссии                                                 </t>
  </si>
  <si>
    <t>штука</t>
  </si>
  <si>
    <t>объем 2 мл с иглой 23Gx1</t>
  </si>
  <si>
    <t xml:space="preserve">Шприц инъекционный трехкомпонентный стерильный однократного применения Bioject® Budget </t>
  </si>
  <si>
    <t>уп</t>
  </si>
  <si>
    <t xml:space="preserve"> для принтера UPP-110HD тип2 к УЗИ аппарату  110ммх20мм</t>
  </si>
  <si>
    <t>Бумага</t>
  </si>
  <si>
    <t>канистра</t>
  </si>
  <si>
    <t>5 литр</t>
  </si>
  <si>
    <t xml:space="preserve">Гель для УЗИ </t>
  </si>
  <si>
    <t>24*24 мм  №100</t>
  </si>
  <si>
    <t xml:space="preserve">Стекло покровное </t>
  </si>
  <si>
    <t>шт</t>
  </si>
  <si>
    <t xml:space="preserve">3-х слойные на резинках </t>
  </si>
  <si>
    <t xml:space="preserve">Маска медицинское </t>
  </si>
  <si>
    <t xml:space="preserve">стерильный, однократного применения, с лезвиями №№10,11,12,12В,13,14,15,15С,16,18,19,20,21,22,23,24,25,36, в коробке №1. Предназначено для рассечения мягких тканей и сосудов при различных хирургических операциях. </t>
  </si>
  <si>
    <t>Скальпель</t>
  </si>
  <si>
    <t>из нержавеющей стали</t>
  </si>
  <si>
    <t>Настенный держатель с системой локтевой дозации</t>
  </si>
  <si>
    <t>наб</t>
  </si>
  <si>
    <t>1флх5мл, норма  В 31.01</t>
  </si>
  <si>
    <t xml:space="preserve">Контрольная сыворотка </t>
  </si>
  <si>
    <t>1флх5мл, патология   В 32.01.</t>
  </si>
  <si>
    <t>по Циль-Нильсену (идент.микобактерий),100предм.т., 1уп.</t>
  </si>
  <si>
    <t xml:space="preserve">Набор д/окраски мазков </t>
  </si>
  <si>
    <t>энзиматическим колориметрическим методом 2x100 мл,  B 13.12</t>
  </si>
  <si>
    <t xml:space="preserve">Набор реагентов для опрделения концентрации общего холестерина в сыворотке крови </t>
  </si>
  <si>
    <t>колориметрическим методом, ксилидиловый синий, без епротеинизации 50 мл, B 25.01</t>
  </si>
  <si>
    <t>Магний-01</t>
  </si>
  <si>
    <t xml:space="preserve">цианметгем. м-д,с калибрат, 600 опр.х5мл </t>
  </si>
  <si>
    <t xml:space="preserve">Набор реактивов для определения гемоглобина крови </t>
  </si>
  <si>
    <t>универсальный колориметрический метод, о-крезолфталеинкомплексон 200 мл, B 18.01</t>
  </si>
  <si>
    <t xml:space="preserve">Набор реагентов для определения концентрации Кальция в сыворотке и плазме крови </t>
  </si>
  <si>
    <t>E-Z Cleanser M-30E 100мл  Mindray -3200</t>
  </si>
  <si>
    <t>Очищающий раствор энзиматический</t>
  </si>
  <si>
    <t>Rinse M-30R 20лит Mindray -3200</t>
  </si>
  <si>
    <t>Промывающий раствор</t>
  </si>
  <si>
    <t>M-30CFL  CFL Lyse 500мл  Mindray -3200</t>
  </si>
  <si>
    <t xml:space="preserve">Лизирующий раствор  </t>
  </si>
  <si>
    <t xml:space="preserve"> Diluent M-30D 20лит Mindray -3200</t>
  </si>
  <si>
    <t xml:space="preserve">Изотонический разбавитель </t>
  </si>
  <si>
    <t>Жидкие концентраты, предназначенныe для подготовки растворов для автоматической обработки технических рентгеновских пленок в проявочных автоматах 20л</t>
  </si>
  <si>
    <t>Проявитель</t>
  </si>
  <si>
    <t>для автоматических проявочных процессоров, 20 литров  рабочего раствора.</t>
  </si>
  <si>
    <t xml:space="preserve">Фиксаж </t>
  </si>
  <si>
    <t xml:space="preserve">Изотонический разбавитель для гематологического анализатора Sysmex (CELLPACK 20 л CELLPACK 20 l) </t>
  </si>
  <si>
    <t>Изотонический разбавитель</t>
  </si>
  <si>
    <t>фл</t>
  </si>
  <si>
    <t>для гематологического анализатора Sysmex KX-21N,  Sysmex XP-300 в упаковке 3 флакона по 500 мл,  Stromatolyser-WН- 500</t>
  </si>
  <si>
    <t>Лизирующий реагент</t>
  </si>
  <si>
    <t xml:space="preserve">для анализатора Sysmex KX-21N, ХР-300 раствор CELL clean, уп-50мл </t>
  </si>
  <si>
    <t>Очищающий раствор</t>
  </si>
  <si>
    <t>л</t>
  </si>
  <si>
    <t xml:space="preserve">Азур-Эозин,  буфером, (разв.1:20)  </t>
  </si>
  <si>
    <t>Краситель  по-Романовскому</t>
  </si>
  <si>
    <t xml:space="preserve">4*25 100опр </t>
  </si>
  <si>
    <t xml:space="preserve">Техпластин тест </t>
  </si>
  <si>
    <t>по конечной точке, реакция Яффе, с депротеинизацией ручным способом 200 опр, B 04.02.</t>
  </si>
  <si>
    <t xml:space="preserve">Набор реагентов для определения концентрации креатинина в сыворотке(плазме)крови </t>
  </si>
  <si>
    <t xml:space="preserve">для ЭКГ взрослые самоклеющиеся 25 герметичных фольгированных пакетиков по 25 штук в упаковке, с  размером 36 х 40мм, полиуретановые. </t>
  </si>
  <si>
    <t xml:space="preserve">Электроды </t>
  </si>
  <si>
    <t>76*26*+-1,0+-0,10ммс/шлиф. краями с полоской 1,0 ( с полосой д/записи)</t>
  </si>
  <si>
    <t>Стекло предметное</t>
  </si>
  <si>
    <t xml:space="preserve">кан </t>
  </si>
  <si>
    <t>HC Diluent (пластиковая канистра 20 литров) кат ном 17400/10</t>
  </si>
  <si>
    <t xml:space="preserve">Разбавитель, изотонический солевой раствор: </t>
  </si>
  <si>
    <t>пара</t>
  </si>
  <si>
    <t>размерами: 6-7-8 (M)</t>
  </si>
  <si>
    <t xml:space="preserve">Перчатки диагностические латексные гладкие опудренные стерильные </t>
  </si>
  <si>
    <t>не стерильные 6-8-7</t>
  </si>
  <si>
    <t>Перчатки</t>
  </si>
  <si>
    <t>HC Cleaner (пластиковая бутыль 1 литр) кат ном 17400/30</t>
  </si>
  <si>
    <t xml:space="preserve">Очищающий раствор: </t>
  </si>
  <si>
    <t xml:space="preserve"> №1000, 9401032</t>
  </si>
  <si>
    <t>Наконечник 100-1000мкл</t>
  </si>
  <si>
    <t>универсал, №1000, 9400302</t>
  </si>
  <si>
    <t xml:space="preserve">Наконечник 0.5-250мкл </t>
  </si>
  <si>
    <t>Латексный тест на слайде для качественного и полуколичественного определения С-реактивного белка (СРБ) в сыворотке человека. Без разведения проб, 100 TEST, 1200302</t>
  </si>
  <si>
    <t>С-РЕАКТИВНЫЙ БЕЛОК (СРБ) ЛАТЕКС</t>
  </si>
  <si>
    <t xml:space="preserve"> HBsAg (одностадийная постановка). Чувствительность: 0,05 МЕ/мл (нг/мл), 12х8, D-0556</t>
  </si>
  <si>
    <t>Набор реагентов для иммуноферментного выявления HBs-антиген (комплект-3) – стрип</t>
  </si>
  <si>
    <t>12х8, D-0772</t>
  </si>
  <si>
    <t>Набор реагентов  для иммуноферментного выявления иммуноглобулинов классов G и М к вирусу гепатита С</t>
  </si>
  <si>
    <t xml:space="preserve"> Колориметрическим (nitro-PAPS) методом без депротеинизации (монореагент). 2x50 мл, B 24.11</t>
  </si>
  <si>
    <t>Набор для определения концентрации Железа  в сыворотке (плазме) крови</t>
  </si>
  <si>
    <t>уреазным фенол-гипохлоритным методом 200 мл B 08.02</t>
  </si>
  <si>
    <t xml:space="preserve">Набор реагентов для определения содержания мочевины в сыворотке(плазме)крови </t>
  </si>
  <si>
    <t>100 мл,синт., ТИП-А, классическое, 1фл</t>
  </si>
  <si>
    <t xml:space="preserve">Масло иммерсионное </t>
  </si>
  <si>
    <t>Специальное жидкое мыло, без красителей и ароматизаторов , разработанное для нужд здравоохранения. 1,0 л</t>
  </si>
  <si>
    <t>Лауретсульфат натрия, глицерин, кокамид деа, хлористый натрий, молочная кислота, кокоамидопропилбетаин , пропиленгликоль, 5-бромо-5-нитро-1,3-диоксан, вода.</t>
  </si>
  <si>
    <t>(крахмал, по Каравею), унифицированный. 200 опр. (конечный объем пробы 4,81 мл), 011.001</t>
  </si>
  <si>
    <t xml:space="preserve">a-Амилаза-1  </t>
  </si>
  <si>
    <t>стерильные  одноразовые для биохимических анализов (ручной)5мл</t>
  </si>
  <si>
    <t xml:space="preserve">Пробирки  пластиковые </t>
  </si>
  <si>
    <t>пач</t>
  </si>
  <si>
    <t xml:space="preserve">210мм х 300мм </t>
  </si>
  <si>
    <t xml:space="preserve">Бумага тепловая для ЭКГ </t>
  </si>
  <si>
    <t>0,8х25 мм, 21Gх1, цвет зеленый</t>
  </si>
  <si>
    <t>Стерильные медицинские двухсторонние иглы однократного применения (игла двухсторонняя короткая)</t>
  </si>
  <si>
    <t>для фиксации иглы и пробирок в момент взятия крови из вены</t>
  </si>
  <si>
    <t>Иглодержатель</t>
  </si>
  <si>
    <t>2,0 мл, цвет крышки фиолетовый</t>
  </si>
  <si>
    <t>Одноразовые стерильные вакуумные пробирки AVATUBE для забора и хранения венозной крови, плазмы крови, сыворотки крови, объемом от 1 мл до 9 мл (с КЗ ЭДТА (трехкалиевая соль) для гематологических исследований)</t>
  </si>
  <si>
    <t>сумма</t>
  </si>
  <si>
    <t>цена</t>
  </si>
  <si>
    <t>TOO BEST MEDICAL COMPANY</t>
  </si>
  <si>
    <t>ТОО UMID PHARM</t>
  </si>
  <si>
    <t>ТОО Бірлік фарм</t>
  </si>
  <si>
    <t xml:space="preserve">ТОО ЭКО ФАРМ </t>
  </si>
  <si>
    <t>ТОО МухСад</t>
  </si>
  <si>
    <t>ТОО ТЕКНА</t>
  </si>
  <si>
    <t>колич</t>
  </si>
  <si>
    <t>Цена на 2018 год</t>
  </si>
  <si>
    <t>ед.изм</t>
  </si>
  <si>
    <t xml:space="preserve">Полная характеристика (описание) товаров (с указанием формы выпуска и дозировки) </t>
  </si>
  <si>
    <t xml:space="preserve">    Международное непатентованное название </t>
  </si>
  <si>
    <t>№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</si>
</sst>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00"/>
    <numFmt numFmtId="165" formatCode="_-* #,##0.00_р_._-;\-* #,##0.00_р_._-;_-* &quot;-&quot;??_р_.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name val="Arial"/>
      <family val="2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1" fillId="0" borderId="0">
      <alignment horizontal="center"/>
    </xf>
  </cellStyleXfs>
  <cellXfs count="51">
    <xf numFmtId="0" fontId="0" fillId="0" borderId="0" xfId="0"/>
    <xf numFmtId="0" fontId="2" fillId="0" borderId="0" xfId="1" applyFont="1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/>
    <xf numFmtId="0" fontId="4" fillId="2" borderId="0" xfId="1" applyFont="1" applyFill="1" applyAlignment="1">
      <alignment wrapText="1"/>
    </xf>
    <xf numFmtId="0" fontId="3" fillId="2" borderId="0" xfId="1" applyFont="1" applyFill="1" applyAlignment="1">
      <alignment horizontal="right" wrapText="1"/>
    </xf>
    <xf numFmtId="0" fontId="3" fillId="2" borderId="0" xfId="1" applyFont="1" applyFill="1" applyAlignment="1">
      <alignment wrapText="1"/>
    </xf>
    <xf numFmtId="0" fontId="3" fillId="2" borderId="0" xfId="1" applyFont="1" applyFill="1"/>
    <xf numFmtId="0" fontId="3" fillId="2" borderId="0" xfId="1" applyFont="1" applyFill="1" applyAlignment="1">
      <alignment horizontal="right"/>
    </xf>
    <xf numFmtId="0" fontId="2" fillId="2" borderId="1" xfId="1" applyFont="1" applyFill="1" applyBorder="1"/>
    <xf numFmtId="0" fontId="2" fillId="2" borderId="1" xfId="1" applyFont="1" applyFill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0" borderId="1" xfId="1" applyFont="1" applyFill="1" applyBorder="1"/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left" vertical="center" wrapText="1"/>
    </xf>
    <xf numFmtId="164" fontId="2" fillId="2" borderId="1" xfId="1" applyNumberFormat="1" applyFont="1" applyFill="1" applyBorder="1"/>
    <xf numFmtId="165" fontId="5" fillId="2" borderId="1" xfId="2" applyNumberFormat="1" applyFont="1" applyFill="1" applyBorder="1" applyAlignment="1" applyProtection="1">
      <alignment wrapText="1"/>
    </xf>
    <xf numFmtId="0" fontId="2" fillId="2" borderId="1" xfId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 wrapText="1"/>
    </xf>
    <xf numFmtId="4" fontId="6" fillId="2" borderId="2" xfId="1" applyNumberFormat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165" fontId="5" fillId="2" borderId="1" xfId="2" applyNumberFormat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left" vertical="center" wrapText="1"/>
    </xf>
    <xf numFmtId="4" fontId="6" fillId="2" borderId="5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left" vertical="center" wrapText="1"/>
    </xf>
    <xf numFmtId="0" fontId="5" fillId="2" borderId="1" xfId="1" applyFont="1" applyFill="1" applyBorder="1" applyAlignment="1">
      <alignment horizontal="center" wrapText="1"/>
    </xf>
    <xf numFmtId="0" fontId="5" fillId="2" borderId="3" xfId="1" applyFont="1" applyFill="1" applyBorder="1" applyAlignment="1">
      <alignment horizontal="center" wrapText="1"/>
    </xf>
    <xf numFmtId="49" fontId="5" fillId="2" borderId="1" xfId="1" applyNumberFormat="1" applyFont="1" applyFill="1" applyBorder="1" applyAlignment="1">
      <alignment horizontal="left" vertical="center" wrapText="1"/>
    </xf>
    <xf numFmtId="4" fontId="7" fillId="2" borderId="6" xfId="3" applyNumberFormat="1" applyFont="1" applyFill="1" applyBorder="1" applyAlignment="1">
      <alignment horizontal="right" vertical="top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8" fillId="2" borderId="1" xfId="1" applyFont="1" applyFill="1" applyBorder="1" applyAlignment="1" applyProtection="1">
      <alignment horizontal="center" vertical="center" wrapText="1"/>
    </xf>
    <xf numFmtId="0" fontId="8" fillId="2" borderId="1" xfId="4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4"/>
    <cellStyle name="Обычный_Лист1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3"/>
  <sheetViews>
    <sheetView tabSelected="1" workbookViewId="0">
      <pane ySplit="3" topLeftCell="A37" activePane="bottomLeft" state="frozen"/>
      <selection pane="bottomLeft" activeCell="J63" sqref="J63"/>
    </sheetView>
  </sheetViews>
  <sheetFormatPr defaultRowHeight="28.5" customHeight="1"/>
  <cols>
    <col min="1" max="1" width="4.7109375" style="4" customWidth="1"/>
    <col min="2" max="2" width="33" style="1" customWidth="1"/>
    <col min="3" max="3" width="37" style="1" customWidth="1"/>
    <col min="4" max="4" width="8" style="1" customWidth="1"/>
    <col min="5" max="5" width="9.5703125" style="4" customWidth="1"/>
    <col min="6" max="6" width="6.28515625" style="1" customWidth="1"/>
    <col min="7" max="7" width="13.5703125" style="3" customWidth="1"/>
    <col min="8" max="8" width="6.7109375" style="2" customWidth="1"/>
    <col min="9" max="9" width="9.140625" style="2" customWidth="1"/>
    <col min="10" max="10" width="7" style="2" customWidth="1"/>
    <col min="11" max="11" width="9.140625" style="2" customWidth="1"/>
    <col min="12" max="12" width="6.5703125" style="2" customWidth="1"/>
    <col min="13" max="13" width="9.140625" style="2" customWidth="1"/>
    <col min="14" max="14" width="6.7109375" style="2" customWidth="1"/>
    <col min="15" max="15" width="9.140625" style="2" customWidth="1"/>
    <col min="16" max="16" width="6.28515625" style="2" customWidth="1"/>
    <col min="17" max="17" width="7.140625" style="2" customWidth="1"/>
    <col min="18" max="18" width="6.7109375" style="2" customWidth="1"/>
    <col min="19" max="19" width="9.140625" style="2"/>
    <col min="20" max="16384" width="9.140625" style="1"/>
  </cols>
  <sheetData>
    <row r="2" spans="1:19" ht="39.75" customHeight="1">
      <c r="A2" s="50" t="s">
        <v>133</v>
      </c>
      <c r="B2" s="44" t="s">
        <v>132</v>
      </c>
      <c r="C2" s="44" t="s">
        <v>131</v>
      </c>
      <c r="D2" s="44" t="s">
        <v>130</v>
      </c>
      <c r="E2" s="44" t="s">
        <v>129</v>
      </c>
      <c r="F2" s="43" t="s">
        <v>128</v>
      </c>
      <c r="G2" s="43" t="s">
        <v>120</v>
      </c>
      <c r="H2" s="49" t="s">
        <v>127</v>
      </c>
      <c r="I2" s="48"/>
      <c r="J2" s="49" t="s">
        <v>126</v>
      </c>
      <c r="K2" s="48"/>
      <c r="L2" s="49" t="s">
        <v>125</v>
      </c>
      <c r="M2" s="48"/>
      <c r="N2" s="49" t="s">
        <v>124</v>
      </c>
      <c r="O2" s="48"/>
      <c r="P2" s="47" t="s">
        <v>123</v>
      </c>
      <c r="Q2" s="46"/>
      <c r="R2" s="47" t="s">
        <v>122</v>
      </c>
      <c r="S2" s="46"/>
    </row>
    <row r="3" spans="1:19" ht="28.5" customHeight="1">
      <c r="A3" s="45"/>
      <c r="B3" s="44"/>
      <c r="C3" s="44"/>
      <c r="D3" s="44"/>
      <c r="E3" s="44"/>
      <c r="F3" s="43"/>
      <c r="G3" s="43"/>
      <c r="H3" s="11" t="s">
        <v>121</v>
      </c>
      <c r="I3" s="11" t="s">
        <v>120</v>
      </c>
      <c r="J3" s="11" t="s">
        <v>121</v>
      </c>
      <c r="K3" s="11" t="s">
        <v>120</v>
      </c>
      <c r="L3" s="11" t="s">
        <v>121</v>
      </c>
      <c r="M3" s="11" t="s">
        <v>120</v>
      </c>
      <c r="N3" s="11" t="s">
        <v>121</v>
      </c>
      <c r="O3" s="11" t="s">
        <v>120</v>
      </c>
      <c r="P3" s="11" t="s">
        <v>121</v>
      </c>
      <c r="Q3" s="11" t="s">
        <v>120</v>
      </c>
      <c r="R3" s="11" t="s">
        <v>121</v>
      </c>
      <c r="S3" s="11" t="s">
        <v>120</v>
      </c>
    </row>
    <row r="4" spans="1:19" ht="82.5" customHeight="1">
      <c r="A4" s="14">
        <v>1</v>
      </c>
      <c r="B4" s="17" t="s">
        <v>119</v>
      </c>
      <c r="C4" s="16" t="s">
        <v>118</v>
      </c>
      <c r="D4" s="16" t="s">
        <v>17</v>
      </c>
      <c r="E4" s="42">
        <v>54.08</v>
      </c>
      <c r="F4" s="16">
        <v>5000</v>
      </c>
      <c r="G4" s="23">
        <f>E4*F4</f>
        <v>270400</v>
      </c>
      <c r="H4" s="11"/>
      <c r="I4" s="11">
        <f>H4*F4</f>
        <v>0</v>
      </c>
      <c r="J4" s="11"/>
      <c r="K4" s="11">
        <f>J4*F4</f>
        <v>0</v>
      </c>
      <c r="L4" s="11">
        <v>54</v>
      </c>
      <c r="M4" s="11">
        <f>L4*F4</f>
        <v>270000</v>
      </c>
      <c r="N4" s="11"/>
      <c r="O4" s="11">
        <f>N4*F4</f>
        <v>0</v>
      </c>
      <c r="P4" s="11"/>
      <c r="Q4" s="11">
        <f>P4*F4</f>
        <v>0</v>
      </c>
      <c r="R4" s="11"/>
      <c r="S4" s="11">
        <f>R4*F4</f>
        <v>0</v>
      </c>
    </row>
    <row r="5" spans="1:19" ht="28.5" customHeight="1">
      <c r="A5" s="14">
        <v>2</v>
      </c>
      <c r="B5" s="16" t="s">
        <v>117</v>
      </c>
      <c r="C5" s="17" t="s">
        <v>116</v>
      </c>
      <c r="D5" s="16" t="s">
        <v>17</v>
      </c>
      <c r="E5" s="14">
        <v>17.61</v>
      </c>
      <c r="F5" s="13">
        <v>5000</v>
      </c>
      <c r="G5" s="12">
        <f>E5*F5</f>
        <v>88050</v>
      </c>
      <c r="H5" s="11"/>
      <c r="I5" s="11">
        <f>H5*F5</f>
        <v>0</v>
      </c>
      <c r="J5" s="11"/>
      <c r="K5" s="11">
        <f>J5*F5</f>
        <v>0</v>
      </c>
      <c r="L5" s="11">
        <v>17.5</v>
      </c>
      <c r="M5" s="11">
        <f>L5*F5</f>
        <v>87500</v>
      </c>
      <c r="N5" s="11"/>
      <c r="O5" s="11">
        <f>N5*F5</f>
        <v>0</v>
      </c>
      <c r="P5" s="11"/>
      <c r="Q5" s="11">
        <f>P5*F5</f>
        <v>0</v>
      </c>
      <c r="R5" s="11"/>
      <c r="S5" s="11">
        <f>R5*F5</f>
        <v>0</v>
      </c>
    </row>
    <row r="6" spans="1:19" ht="43.5" customHeight="1">
      <c r="A6" s="14">
        <v>3</v>
      </c>
      <c r="B6" s="17" t="s">
        <v>115</v>
      </c>
      <c r="C6" s="16" t="s">
        <v>114</v>
      </c>
      <c r="D6" s="16" t="s">
        <v>17</v>
      </c>
      <c r="E6" s="14">
        <v>32.97</v>
      </c>
      <c r="F6" s="13">
        <v>5000</v>
      </c>
      <c r="G6" s="12">
        <f>E6*F6</f>
        <v>164850</v>
      </c>
      <c r="H6" s="11"/>
      <c r="I6" s="11">
        <f>H6*F6</f>
        <v>0</v>
      </c>
      <c r="J6" s="11"/>
      <c r="K6" s="11">
        <f>J6*F6</f>
        <v>0</v>
      </c>
      <c r="L6" s="11">
        <v>32.5</v>
      </c>
      <c r="M6" s="11">
        <f>L6*F6</f>
        <v>162500</v>
      </c>
      <c r="N6" s="11"/>
      <c r="O6" s="11">
        <f>N6*F6</f>
        <v>0</v>
      </c>
      <c r="P6" s="11"/>
      <c r="Q6" s="11">
        <f>P6*F6</f>
        <v>0</v>
      </c>
      <c r="R6" s="11"/>
      <c r="S6" s="11">
        <f>R6*F6</f>
        <v>0</v>
      </c>
    </row>
    <row r="7" spans="1:19" ht="28.5" customHeight="1">
      <c r="A7" s="14">
        <v>4</v>
      </c>
      <c r="B7" s="34" t="s">
        <v>113</v>
      </c>
      <c r="C7" s="34" t="s">
        <v>112</v>
      </c>
      <c r="D7" s="41" t="s">
        <v>111</v>
      </c>
      <c r="E7" s="24">
        <v>3200</v>
      </c>
      <c r="F7" s="13">
        <v>10</v>
      </c>
      <c r="G7" s="12">
        <f>E7*F7</f>
        <v>32000</v>
      </c>
      <c r="H7" s="11"/>
      <c r="I7" s="11">
        <f>H7*F7</f>
        <v>0</v>
      </c>
      <c r="J7" s="11"/>
      <c r="K7" s="11">
        <f>J7*F7</f>
        <v>0</v>
      </c>
      <c r="L7" s="11">
        <v>2900</v>
      </c>
      <c r="M7" s="11">
        <f>L7*F7</f>
        <v>29000</v>
      </c>
      <c r="N7" s="11"/>
      <c r="O7" s="11">
        <f>N7*F7</f>
        <v>0</v>
      </c>
      <c r="P7" s="11"/>
      <c r="Q7" s="11">
        <f>P7*F7</f>
        <v>0</v>
      </c>
      <c r="R7" s="11"/>
      <c r="S7" s="11">
        <f>R7*F7</f>
        <v>0</v>
      </c>
    </row>
    <row r="8" spans="1:19" ht="28.5" customHeight="1">
      <c r="A8" s="14">
        <v>5</v>
      </c>
      <c r="B8" s="34" t="s">
        <v>110</v>
      </c>
      <c r="C8" s="34" t="s">
        <v>109</v>
      </c>
      <c r="D8" s="41" t="s">
        <v>28</v>
      </c>
      <c r="E8" s="24">
        <v>53</v>
      </c>
      <c r="F8" s="13">
        <v>500</v>
      </c>
      <c r="G8" s="12">
        <f>E8*F8</f>
        <v>26500</v>
      </c>
      <c r="H8" s="11"/>
      <c r="I8" s="11">
        <f>H8*F8</f>
        <v>0</v>
      </c>
      <c r="J8" s="11"/>
      <c r="K8" s="11">
        <f>J8*F8</f>
        <v>0</v>
      </c>
      <c r="L8" s="11"/>
      <c r="M8" s="11">
        <f>L8*F8</f>
        <v>0</v>
      </c>
      <c r="N8" s="11"/>
      <c r="O8" s="11">
        <f>N8*F8</f>
        <v>0</v>
      </c>
      <c r="P8" s="11">
        <v>51</v>
      </c>
      <c r="Q8" s="11">
        <f>P8*F8</f>
        <v>25500</v>
      </c>
      <c r="R8" s="11">
        <v>51.5</v>
      </c>
      <c r="S8" s="11">
        <f>R8*F8</f>
        <v>25750</v>
      </c>
    </row>
    <row r="9" spans="1:19" ht="36" customHeight="1">
      <c r="A9" s="14">
        <v>6</v>
      </c>
      <c r="B9" s="20" t="s">
        <v>108</v>
      </c>
      <c r="C9" s="20" t="s">
        <v>107</v>
      </c>
      <c r="D9" s="19" t="s">
        <v>35</v>
      </c>
      <c r="E9" s="18">
        <v>3715</v>
      </c>
      <c r="F9" s="37">
        <v>20</v>
      </c>
      <c r="G9" s="12">
        <f>E9*F9</f>
        <v>74300</v>
      </c>
      <c r="H9" s="40">
        <v>3710</v>
      </c>
      <c r="I9" s="11">
        <f>H9*F9</f>
        <v>74200</v>
      </c>
      <c r="J9" s="11"/>
      <c r="K9" s="11">
        <f>J9*F9</f>
        <v>0</v>
      </c>
      <c r="L9" s="11"/>
      <c r="M9" s="11">
        <f>L9*F9</f>
        <v>0</v>
      </c>
      <c r="N9" s="11"/>
      <c r="O9" s="11">
        <f>N9*F9</f>
        <v>0</v>
      </c>
      <c r="P9" s="11"/>
      <c r="Q9" s="11">
        <f>P9*F9</f>
        <v>0</v>
      </c>
      <c r="R9" s="11">
        <v>3713</v>
      </c>
      <c r="S9" s="11">
        <f>R9*F9</f>
        <v>74260</v>
      </c>
    </row>
    <row r="10" spans="1:19" ht="58.5" customHeight="1">
      <c r="A10" s="14">
        <v>7</v>
      </c>
      <c r="B10" s="31" t="s">
        <v>106</v>
      </c>
      <c r="C10" s="31" t="s">
        <v>105</v>
      </c>
      <c r="D10" s="27" t="s">
        <v>63</v>
      </c>
      <c r="E10" s="26">
        <v>3310</v>
      </c>
      <c r="F10" s="27">
        <v>100</v>
      </c>
      <c r="G10" s="23">
        <f>F10*E10</f>
        <v>331000</v>
      </c>
      <c r="H10" s="40"/>
      <c r="I10" s="11">
        <f>H10*F10</f>
        <v>0</v>
      </c>
      <c r="J10" s="11"/>
      <c r="K10" s="11">
        <f>J10*F10</f>
        <v>0</v>
      </c>
      <c r="L10" s="11"/>
      <c r="M10" s="11">
        <f>L10*F10</f>
        <v>0</v>
      </c>
      <c r="N10" s="11">
        <v>3100</v>
      </c>
      <c r="O10" s="11">
        <f>N10*F10</f>
        <v>310000</v>
      </c>
      <c r="P10" s="11"/>
      <c r="Q10" s="11">
        <f>P10*F10</f>
        <v>0</v>
      </c>
      <c r="R10" s="11"/>
      <c r="S10" s="11">
        <f>R10*F10</f>
        <v>0</v>
      </c>
    </row>
    <row r="11" spans="1:19" ht="28.5" customHeight="1">
      <c r="A11" s="14">
        <v>8</v>
      </c>
      <c r="B11" s="20" t="s">
        <v>104</v>
      </c>
      <c r="C11" s="20" t="s">
        <v>103</v>
      </c>
      <c r="D11" s="19" t="s">
        <v>63</v>
      </c>
      <c r="E11" s="18">
        <v>960</v>
      </c>
      <c r="F11" s="37">
        <v>5</v>
      </c>
      <c r="G11" s="23">
        <f>F11*E11</f>
        <v>4800</v>
      </c>
      <c r="H11" s="40"/>
      <c r="I11" s="11">
        <f>H11*F11</f>
        <v>0</v>
      </c>
      <c r="J11" s="11"/>
      <c r="K11" s="11">
        <f>J11*F11</f>
        <v>0</v>
      </c>
      <c r="L11" s="11"/>
      <c r="M11" s="11">
        <f>L11*F11</f>
        <v>0</v>
      </c>
      <c r="N11" s="11"/>
      <c r="O11" s="11">
        <f>N11*F11</f>
        <v>0</v>
      </c>
      <c r="P11" s="11">
        <v>950</v>
      </c>
      <c r="Q11" s="11">
        <f>P11*F11</f>
        <v>4750</v>
      </c>
      <c r="R11" s="11">
        <v>951</v>
      </c>
      <c r="S11" s="11">
        <f>R11*F11</f>
        <v>4755</v>
      </c>
    </row>
    <row r="12" spans="1:19" ht="47.25" customHeight="1">
      <c r="A12" s="14">
        <v>9</v>
      </c>
      <c r="B12" s="20" t="s">
        <v>102</v>
      </c>
      <c r="C12" s="20" t="s">
        <v>101</v>
      </c>
      <c r="D12" s="19" t="s">
        <v>35</v>
      </c>
      <c r="E12" s="18">
        <v>3885</v>
      </c>
      <c r="F12" s="37">
        <v>30</v>
      </c>
      <c r="G12" s="23">
        <f>F12*E12</f>
        <v>116550</v>
      </c>
      <c r="H12" s="11">
        <v>3880</v>
      </c>
      <c r="I12" s="11">
        <f>H12*F12</f>
        <v>116400</v>
      </c>
      <c r="J12" s="11"/>
      <c r="K12" s="11">
        <f>J12*F12</f>
        <v>0</v>
      </c>
      <c r="L12" s="11"/>
      <c r="M12" s="11">
        <f>L12*F12</f>
        <v>0</v>
      </c>
      <c r="N12" s="11"/>
      <c r="O12" s="11">
        <f>N12*F12</f>
        <v>0</v>
      </c>
      <c r="P12" s="11"/>
      <c r="Q12" s="11">
        <f>P12*F12</f>
        <v>0</v>
      </c>
      <c r="R12" s="11">
        <v>3885</v>
      </c>
      <c r="S12" s="11">
        <f>R12*F12</f>
        <v>116550</v>
      </c>
    </row>
    <row r="13" spans="1:19" ht="40.5" customHeight="1">
      <c r="A13" s="14">
        <v>10</v>
      </c>
      <c r="B13" s="20" t="s">
        <v>100</v>
      </c>
      <c r="C13" s="20" t="s">
        <v>99</v>
      </c>
      <c r="D13" s="19" t="s">
        <v>35</v>
      </c>
      <c r="E13" s="18">
        <v>13706.7</v>
      </c>
      <c r="F13" s="37">
        <v>20</v>
      </c>
      <c r="G13" s="23">
        <f>F13*E13</f>
        <v>274134</v>
      </c>
      <c r="H13" s="11">
        <v>13600</v>
      </c>
      <c r="I13" s="11">
        <f>H13*F13</f>
        <v>272000</v>
      </c>
      <c r="J13" s="11"/>
      <c r="K13" s="11">
        <f>J13*F13</f>
        <v>0</v>
      </c>
      <c r="L13" s="11"/>
      <c r="M13" s="11">
        <f>L13*F13</f>
        <v>0</v>
      </c>
      <c r="N13" s="11"/>
      <c r="O13" s="11">
        <f>N13*F13</f>
        <v>0</v>
      </c>
      <c r="P13" s="11"/>
      <c r="Q13" s="11">
        <f>P13*F13</f>
        <v>0</v>
      </c>
      <c r="R13" s="11"/>
      <c r="S13" s="11">
        <f>R13*F13</f>
        <v>0</v>
      </c>
    </row>
    <row r="14" spans="1:19" ht="46.5" customHeight="1">
      <c r="A14" s="14">
        <v>11</v>
      </c>
      <c r="B14" s="20" t="s">
        <v>98</v>
      </c>
      <c r="C14" s="20" t="s">
        <v>97</v>
      </c>
      <c r="D14" s="27" t="s">
        <v>35</v>
      </c>
      <c r="E14" s="38">
        <v>19000</v>
      </c>
      <c r="F14" s="37">
        <v>5</v>
      </c>
      <c r="G14" s="23">
        <f>F14*E14</f>
        <v>95000</v>
      </c>
      <c r="H14" s="11"/>
      <c r="I14" s="11">
        <f>H14*F14</f>
        <v>0</v>
      </c>
      <c r="J14" s="11"/>
      <c r="K14" s="11">
        <f>J14*F14</f>
        <v>0</v>
      </c>
      <c r="L14" s="11">
        <v>18400</v>
      </c>
      <c r="M14" s="11">
        <f>L14*F14</f>
        <v>92000</v>
      </c>
      <c r="N14" s="11"/>
      <c r="O14" s="11">
        <f>N14*F14</f>
        <v>0</v>
      </c>
      <c r="P14" s="11"/>
      <c r="Q14" s="11">
        <f>P14*F14</f>
        <v>0</v>
      </c>
      <c r="R14" s="11"/>
      <c r="S14" s="11">
        <f>R14*F14</f>
        <v>0</v>
      </c>
    </row>
    <row r="15" spans="1:19" ht="40.5" customHeight="1">
      <c r="A15" s="14">
        <v>12</v>
      </c>
      <c r="B15" s="20" t="s">
        <v>96</v>
      </c>
      <c r="C15" s="20" t="s">
        <v>95</v>
      </c>
      <c r="D15" s="27" t="s">
        <v>35</v>
      </c>
      <c r="E15" s="38">
        <v>19000</v>
      </c>
      <c r="F15" s="37">
        <v>10</v>
      </c>
      <c r="G15" s="23">
        <f>F15*E15</f>
        <v>190000</v>
      </c>
      <c r="H15" s="11"/>
      <c r="I15" s="11">
        <f>H15*F15</f>
        <v>0</v>
      </c>
      <c r="J15" s="11"/>
      <c r="K15" s="11">
        <f>J15*F15</f>
        <v>0</v>
      </c>
      <c r="L15" s="11">
        <v>18400</v>
      </c>
      <c r="M15" s="11">
        <f>L15*F15</f>
        <v>184000</v>
      </c>
      <c r="N15" s="11"/>
      <c r="O15" s="11">
        <f>N15*F15</f>
        <v>0</v>
      </c>
      <c r="P15" s="11"/>
      <c r="Q15" s="11">
        <f>P15*F15</f>
        <v>0</v>
      </c>
      <c r="R15" s="11"/>
      <c r="S15" s="11">
        <f>R15*F15</f>
        <v>0</v>
      </c>
    </row>
    <row r="16" spans="1:19" ht="60.75" customHeight="1">
      <c r="A16" s="14">
        <v>13</v>
      </c>
      <c r="B16" s="20" t="s">
        <v>94</v>
      </c>
      <c r="C16" s="20" t="s">
        <v>93</v>
      </c>
      <c r="D16" s="19" t="s">
        <v>35</v>
      </c>
      <c r="E16" s="18">
        <v>4716</v>
      </c>
      <c r="F16" s="37">
        <v>30</v>
      </c>
      <c r="G16" s="23">
        <f>F16*E16</f>
        <v>141480</v>
      </c>
      <c r="H16" s="11">
        <v>4700</v>
      </c>
      <c r="I16" s="11">
        <f>H16*F16</f>
        <v>141000</v>
      </c>
      <c r="J16" s="11"/>
      <c r="K16" s="11">
        <f>J16*F16</f>
        <v>0</v>
      </c>
      <c r="L16" s="11"/>
      <c r="M16" s="11">
        <f>L16*F16</f>
        <v>0</v>
      </c>
      <c r="N16" s="11"/>
      <c r="O16" s="11">
        <f>N16*F16</f>
        <v>0</v>
      </c>
      <c r="P16" s="11"/>
      <c r="Q16" s="11">
        <f>P16*F16</f>
        <v>0</v>
      </c>
      <c r="R16" s="11">
        <v>4710</v>
      </c>
      <c r="S16" s="11">
        <f>R16*F16</f>
        <v>141300</v>
      </c>
    </row>
    <row r="17" spans="1:19" ht="28.5" customHeight="1">
      <c r="A17" s="14">
        <v>14</v>
      </c>
      <c r="B17" s="20" t="s">
        <v>92</v>
      </c>
      <c r="C17" s="20" t="s">
        <v>91</v>
      </c>
      <c r="D17" s="19" t="s">
        <v>20</v>
      </c>
      <c r="E17" s="18">
        <v>6849</v>
      </c>
      <c r="F17" s="37">
        <v>15</v>
      </c>
      <c r="G17" s="23">
        <f>F17*E17</f>
        <v>102735</v>
      </c>
      <c r="H17" s="11">
        <v>6810</v>
      </c>
      <c r="I17" s="11">
        <f>H17*F17</f>
        <v>102150</v>
      </c>
      <c r="J17" s="11"/>
      <c r="K17" s="11">
        <f>J17*F17</f>
        <v>0</v>
      </c>
      <c r="L17" s="11"/>
      <c r="M17" s="11">
        <f>L17*F17</f>
        <v>0</v>
      </c>
      <c r="N17" s="11"/>
      <c r="O17" s="11">
        <f>N17*F17</f>
        <v>0</v>
      </c>
      <c r="P17" s="11"/>
      <c r="Q17" s="11">
        <f>P17*F17</f>
        <v>0</v>
      </c>
      <c r="R17" s="11">
        <v>6840</v>
      </c>
      <c r="S17" s="11">
        <f>R17*F17</f>
        <v>102600</v>
      </c>
    </row>
    <row r="18" spans="1:19" ht="28.5" customHeight="1">
      <c r="A18" s="14">
        <v>15</v>
      </c>
      <c r="B18" s="20" t="s">
        <v>90</v>
      </c>
      <c r="C18" s="20" t="s">
        <v>89</v>
      </c>
      <c r="D18" s="19" t="s">
        <v>20</v>
      </c>
      <c r="E18" s="18">
        <v>8919</v>
      </c>
      <c r="F18" s="37">
        <v>15</v>
      </c>
      <c r="G18" s="23">
        <f>F18*E18</f>
        <v>133785</v>
      </c>
      <c r="H18" s="11"/>
      <c r="I18" s="11">
        <f>H18*F18</f>
        <v>0</v>
      </c>
      <c r="J18" s="11"/>
      <c r="K18" s="11">
        <f>J18*F18</f>
        <v>0</v>
      </c>
      <c r="L18" s="11"/>
      <c r="M18" s="11">
        <f>L18*F18</f>
        <v>0</v>
      </c>
      <c r="N18" s="11"/>
      <c r="O18" s="11">
        <f>N18*F18</f>
        <v>0</v>
      </c>
      <c r="P18" s="11">
        <v>8900</v>
      </c>
      <c r="Q18" s="11">
        <f>P18*F18</f>
        <v>133500</v>
      </c>
      <c r="R18" s="11">
        <v>8910</v>
      </c>
      <c r="S18" s="11">
        <f>R18*F18</f>
        <v>133650</v>
      </c>
    </row>
    <row r="19" spans="1:19" ht="28.5" customHeight="1">
      <c r="A19" s="14">
        <v>16</v>
      </c>
      <c r="B19" s="39" t="s">
        <v>88</v>
      </c>
      <c r="C19" s="31" t="s">
        <v>87</v>
      </c>
      <c r="D19" s="27" t="s">
        <v>63</v>
      </c>
      <c r="E19" s="38">
        <v>17590</v>
      </c>
      <c r="F19" s="37">
        <v>20</v>
      </c>
      <c r="G19" s="23">
        <f>F19*E19</f>
        <v>351800</v>
      </c>
      <c r="H19" s="11"/>
      <c r="I19" s="11">
        <f>H19*F19</f>
        <v>0</v>
      </c>
      <c r="J19" s="11"/>
      <c r="K19" s="11">
        <f>J19*F19</f>
        <v>0</v>
      </c>
      <c r="L19" s="11"/>
      <c r="M19" s="11">
        <f>L19*F19</f>
        <v>0</v>
      </c>
      <c r="N19" s="11"/>
      <c r="O19" s="11">
        <f>N19*F19</f>
        <v>0</v>
      </c>
      <c r="P19" s="11">
        <v>17500</v>
      </c>
      <c r="Q19" s="11">
        <f>P19*F19</f>
        <v>350000</v>
      </c>
      <c r="R19" s="11">
        <v>17550</v>
      </c>
      <c r="S19" s="11">
        <f>R19*F19</f>
        <v>351000</v>
      </c>
    </row>
    <row r="20" spans="1:19" ht="28.5" customHeight="1">
      <c r="A20" s="14">
        <v>17</v>
      </c>
      <c r="B20" s="31" t="s">
        <v>86</v>
      </c>
      <c r="C20" s="31" t="s">
        <v>85</v>
      </c>
      <c r="D20" s="27" t="s">
        <v>82</v>
      </c>
      <c r="E20" s="38">
        <v>37.450000000000003</v>
      </c>
      <c r="F20" s="37">
        <v>30000</v>
      </c>
      <c r="G20" s="23">
        <f>F20*E20</f>
        <v>1123500</v>
      </c>
      <c r="H20" s="11"/>
      <c r="I20" s="11">
        <f>H20*F20</f>
        <v>0</v>
      </c>
      <c r="J20" s="11"/>
      <c r="K20" s="11">
        <f>J20*F20</f>
        <v>0</v>
      </c>
      <c r="L20" s="11">
        <v>37.4</v>
      </c>
      <c r="M20" s="11">
        <f>L20*F20</f>
        <v>1122000</v>
      </c>
      <c r="N20" s="11"/>
      <c r="O20" s="11">
        <f>N20*F20</f>
        <v>0</v>
      </c>
      <c r="P20" s="11"/>
      <c r="Q20" s="11">
        <f>P20*F20</f>
        <v>0</v>
      </c>
      <c r="R20" s="11"/>
      <c r="S20" s="11">
        <f>R20*F20</f>
        <v>0</v>
      </c>
    </row>
    <row r="21" spans="1:19" ht="28.5" customHeight="1">
      <c r="A21" s="14">
        <v>18</v>
      </c>
      <c r="B21" s="31" t="s">
        <v>84</v>
      </c>
      <c r="C21" s="28" t="s">
        <v>83</v>
      </c>
      <c r="D21" s="27" t="s">
        <v>82</v>
      </c>
      <c r="E21" s="38">
        <v>40.86</v>
      </c>
      <c r="F21" s="37">
        <v>20000</v>
      </c>
      <c r="G21" s="23">
        <f>F21*E21</f>
        <v>817200</v>
      </c>
      <c r="H21" s="11"/>
      <c r="I21" s="11">
        <f>H21*F21</f>
        <v>0</v>
      </c>
      <c r="J21" s="11"/>
      <c r="K21" s="11">
        <f>J21*F21</f>
        <v>0</v>
      </c>
      <c r="L21" s="11"/>
      <c r="M21" s="11">
        <f>L21*F21</f>
        <v>0</v>
      </c>
      <c r="N21" s="11">
        <v>40.5</v>
      </c>
      <c r="O21" s="11">
        <f>N21*F21</f>
        <v>810000</v>
      </c>
      <c r="P21" s="11"/>
      <c r="Q21" s="11">
        <f>P21*F21</f>
        <v>0</v>
      </c>
      <c r="R21" s="11"/>
      <c r="S21" s="11">
        <f>R21*F21</f>
        <v>0</v>
      </c>
    </row>
    <row r="22" spans="1:19" ht="28.5" customHeight="1">
      <c r="A22" s="14">
        <v>19</v>
      </c>
      <c r="B22" s="39" t="s">
        <v>81</v>
      </c>
      <c r="C22" s="31" t="s">
        <v>80</v>
      </c>
      <c r="D22" s="27" t="s">
        <v>79</v>
      </c>
      <c r="E22" s="38">
        <v>35166</v>
      </c>
      <c r="F22" s="37">
        <v>15</v>
      </c>
      <c r="G22" s="23">
        <f>F22*E22</f>
        <v>527490</v>
      </c>
      <c r="H22" s="11"/>
      <c r="I22" s="11">
        <f>H22*F22</f>
        <v>0</v>
      </c>
      <c r="J22" s="11"/>
      <c r="K22" s="11">
        <f>J22*F22</f>
        <v>0</v>
      </c>
      <c r="L22" s="11"/>
      <c r="M22" s="11">
        <f>L22*F22</f>
        <v>0</v>
      </c>
      <c r="N22" s="11"/>
      <c r="O22" s="11">
        <f>N22*F22</f>
        <v>0</v>
      </c>
      <c r="P22" s="11">
        <v>35165</v>
      </c>
      <c r="Q22" s="11">
        <f>P22*F22</f>
        <v>527475</v>
      </c>
      <c r="R22" s="11"/>
      <c r="S22" s="11">
        <f>R22*F22</f>
        <v>0</v>
      </c>
    </row>
    <row r="23" spans="1:19" ht="28.5" customHeight="1">
      <c r="A23" s="14">
        <v>20</v>
      </c>
      <c r="B23" s="20" t="s">
        <v>78</v>
      </c>
      <c r="C23" s="20" t="s">
        <v>77</v>
      </c>
      <c r="D23" s="19" t="s">
        <v>28</v>
      </c>
      <c r="E23" s="18">
        <v>10.98</v>
      </c>
      <c r="F23" s="37">
        <v>2000</v>
      </c>
      <c r="G23" s="23">
        <f>F23*E23</f>
        <v>21960</v>
      </c>
      <c r="H23" s="11"/>
      <c r="I23" s="11">
        <f>H23*F23</f>
        <v>0</v>
      </c>
      <c r="J23" s="11"/>
      <c r="K23" s="11">
        <f>J23*F23</f>
        <v>0</v>
      </c>
      <c r="L23" s="11"/>
      <c r="M23" s="11">
        <f>L23*F23</f>
        <v>0</v>
      </c>
      <c r="N23" s="11"/>
      <c r="O23" s="11">
        <f>N23*F23</f>
        <v>0</v>
      </c>
      <c r="P23" s="11">
        <v>10.5</v>
      </c>
      <c r="Q23" s="11">
        <f>P23*F23</f>
        <v>21000</v>
      </c>
      <c r="R23" s="11">
        <v>10.7</v>
      </c>
      <c r="S23" s="11">
        <f>R23*F23</f>
        <v>21400</v>
      </c>
    </row>
    <row r="24" spans="1:19" ht="59.25" customHeight="1">
      <c r="A24" s="14">
        <v>21</v>
      </c>
      <c r="B24" s="31" t="s">
        <v>76</v>
      </c>
      <c r="C24" s="31" t="s">
        <v>75</v>
      </c>
      <c r="D24" s="19" t="s">
        <v>28</v>
      </c>
      <c r="E24" s="38">
        <v>75</v>
      </c>
      <c r="F24" s="37">
        <v>500</v>
      </c>
      <c r="G24" s="23">
        <f>F24*E24</f>
        <v>37500</v>
      </c>
      <c r="H24" s="11"/>
      <c r="I24" s="11">
        <f>H24*F24</f>
        <v>0</v>
      </c>
      <c r="J24" s="11"/>
      <c r="K24" s="11">
        <f>J24*F24</f>
        <v>0</v>
      </c>
      <c r="L24" s="11"/>
      <c r="M24" s="11">
        <f>L24*F24</f>
        <v>0</v>
      </c>
      <c r="N24" s="11"/>
      <c r="O24" s="11">
        <f>N24*F24</f>
        <v>0</v>
      </c>
      <c r="P24" s="11">
        <v>74.5</v>
      </c>
      <c r="Q24" s="11">
        <f>P24*F24</f>
        <v>37250</v>
      </c>
      <c r="R24" s="11"/>
      <c r="S24" s="11">
        <f>R24*F24</f>
        <v>0</v>
      </c>
    </row>
    <row r="25" spans="1:19" ht="45.75" customHeight="1">
      <c r="A25" s="14">
        <v>22</v>
      </c>
      <c r="B25" s="20" t="s">
        <v>74</v>
      </c>
      <c r="C25" s="20" t="s">
        <v>73</v>
      </c>
      <c r="D25" s="19" t="s">
        <v>35</v>
      </c>
      <c r="E25" s="18">
        <v>3016.3</v>
      </c>
      <c r="F25" s="35">
        <v>20</v>
      </c>
      <c r="G25" s="23">
        <f>F25*E25</f>
        <v>60326</v>
      </c>
      <c r="H25" s="11"/>
      <c r="I25" s="11">
        <f>H25*F25</f>
        <v>0</v>
      </c>
      <c r="J25" s="11"/>
      <c r="K25" s="11">
        <f>J25*F25</f>
        <v>0</v>
      </c>
      <c r="L25" s="11"/>
      <c r="M25" s="11">
        <f>L25*F25</f>
        <v>0</v>
      </c>
      <c r="N25" s="11"/>
      <c r="O25" s="11">
        <f>N25*F25</f>
        <v>0</v>
      </c>
      <c r="P25" s="11">
        <v>3010</v>
      </c>
      <c r="Q25" s="11">
        <f>P25*F25</f>
        <v>60200</v>
      </c>
      <c r="R25" s="11">
        <v>3016</v>
      </c>
      <c r="S25" s="11">
        <f>R25*F25</f>
        <v>60320</v>
      </c>
    </row>
    <row r="26" spans="1:19" ht="28.5" customHeight="1">
      <c r="A26" s="14">
        <v>23</v>
      </c>
      <c r="B26" s="36" t="s">
        <v>72</v>
      </c>
      <c r="C26" s="36" t="s">
        <v>71</v>
      </c>
      <c r="D26" s="30" t="s">
        <v>20</v>
      </c>
      <c r="E26" s="19">
        <v>14500</v>
      </c>
      <c r="F26" s="24">
        <v>10</v>
      </c>
      <c r="G26" s="23">
        <f>F26*E26</f>
        <v>145000</v>
      </c>
      <c r="H26" s="11"/>
      <c r="I26" s="11">
        <f>H26*F26</f>
        <v>0</v>
      </c>
      <c r="J26" s="11"/>
      <c r="K26" s="11">
        <f>J26*F26</f>
        <v>0</v>
      </c>
      <c r="L26" s="11"/>
      <c r="M26" s="11">
        <f>L26*F26</f>
        <v>0</v>
      </c>
      <c r="N26" s="11"/>
      <c r="O26" s="11">
        <f>N26*F26</f>
        <v>0</v>
      </c>
      <c r="P26" s="11">
        <v>14200</v>
      </c>
      <c r="Q26" s="11">
        <f>P26*F26</f>
        <v>142000</v>
      </c>
      <c r="R26" s="11">
        <v>14455</v>
      </c>
      <c r="S26" s="11">
        <f>R26*F26</f>
        <v>144550</v>
      </c>
    </row>
    <row r="27" spans="1:19" ht="28.5" customHeight="1">
      <c r="A27" s="14">
        <v>24</v>
      </c>
      <c r="B27" s="20" t="s">
        <v>70</v>
      </c>
      <c r="C27" s="20" t="s">
        <v>69</v>
      </c>
      <c r="D27" s="19" t="s">
        <v>68</v>
      </c>
      <c r="E27" s="18">
        <v>2284</v>
      </c>
      <c r="F27" s="35">
        <v>5</v>
      </c>
      <c r="G27" s="23">
        <f>F27*E27</f>
        <v>11420</v>
      </c>
      <c r="H27" s="11">
        <v>2280</v>
      </c>
      <c r="I27" s="11">
        <f>H27*F27</f>
        <v>11400</v>
      </c>
      <c r="J27" s="11"/>
      <c r="K27" s="11">
        <f>J27*F27</f>
        <v>0</v>
      </c>
      <c r="L27" s="11"/>
      <c r="M27" s="11">
        <f>L27*F27</f>
        <v>0</v>
      </c>
      <c r="N27" s="11"/>
      <c r="O27" s="11">
        <f>N27*F27</f>
        <v>0</v>
      </c>
      <c r="P27" s="11"/>
      <c r="Q27" s="11">
        <f>P27*F27</f>
        <v>0</v>
      </c>
      <c r="R27" s="11">
        <v>2284</v>
      </c>
      <c r="S27" s="11">
        <f>R27*F27</f>
        <v>11420</v>
      </c>
    </row>
    <row r="28" spans="1:19" ht="28.5" customHeight="1">
      <c r="A28" s="14">
        <v>25</v>
      </c>
      <c r="B28" s="34" t="s">
        <v>67</v>
      </c>
      <c r="C28" s="34" t="s">
        <v>66</v>
      </c>
      <c r="D28" s="33" t="s">
        <v>20</v>
      </c>
      <c r="E28" s="19">
        <v>28950</v>
      </c>
      <c r="F28" s="24">
        <v>4</v>
      </c>
      <c r="G28" s="23">
        <f>F28*E28</f>
        <v>115800</v>
      </c>
      <c r="H28" s="11"/>
      <c r="I28" s="11">
        <f>H28*F28</f>
        <v>0</v>
      </c>
      <c r="J28" s="11"/>
      <c r="K28" s="11">
        <f>J28*F28</f>
        <v>0</v>
      </c>
      <c r="L28" s="11"/>
      <c r="M28" s="11">
        <f>L28*F28</f>
        <v>0</v>
      </c>
      <c r="N28" s="11">
        <v>28910</v>
      </c>
      <c r="O28" s="11">
        <f>N28*F28</f>
        <v>115640</v>
      </c>
      <c r="P28" s="11"/>
      <c r="Q28" s="11">
        <f>P28*F28</f>
        <v>0</v>
      </c>
      <c r="R28" s="11"/>
      <c r="S28" s="11">
        <f>R28*F28</f>
        <v>0</v>
      </c>
    </row>
    <row r="29" spans="1:19" ht="42" customHeight="1">
      <c r="A29" s="14">
        <v>26</v>
      </c>
      <c r="B29" s="31" t="s">
        <v>65</v>
      </c>
      <c r="C29" s="31" t="s">
        <v>64</v>
      </c>
      <c r="D29" s="32" t="s">
        <v>63</v>
      </c>
      <c r="E29" s="19">
        <v>104560</v>
      </c>
      <c r="F29" s="24">
        <v>4</v>
      </c>
      <c r="G29" s="23">
        <f>F29*E29</f>
        <v>418240</v>
      </c>
      <c r="H29" s="11"/>
      <c r="I29" s="11">
        <f>H29*F29</f>
        <v>0</v>
      </c>
      <c r="J29" s="11"/>
      <c r="K29" s="11">
        <f>J29*F29</f>
        <v>0</v>
      </c>
      <c r="L29" s="11"/>
      <c r="M29" s="11">
        <f>L29*F29</f>
        <v>0</v>
      </c>
      <c r="N29" s="11">
        <v>104200</v>
      </c>
      <c r="O29" s="11">
        <f>N29*F29</f>
        <v>416800</v>
      </c>
      <c r="P29" s="11"/>
      <c r="Q29" s="11">
        <f>P29*F29</f>
        <v>0</v>
      </c>
      <c r="R29" s="11"/>
      <c r="S29" s="11">
        <f>R29*F29</f>
        <v>0</v>
      </c>
    </row>
    <row r="30" spans="1:19" ht="42" customHeight="1">
      <c r="A30" s="14">
        <v>27</v>
      </c>
      <c r="B30" s="31" t="s">
        <v>62</v>
      </c>
      <c r="C30" s="31" t="s">
        <v>61</v>
      </c>
      <c r="D30" s="30" t="s">
        <v>35</v>
      </c>
      <c r="E30" s="19">
        <v>29478</v>
      </c>
      <c r="F30" s="24">
        <v>4</v>
      </c>
      <c r="G30" s="23">
        <f>F30*E30</f>
        <v>117912</v>
      </c>
      <c r="H30" s="11"/>
      <c r="I30" s="11">
        <f>H30*F30</f>
        <v>0</v>
      </c>
      <c r="J30" s="11"/>
      <c r="K30" s="11">
        <f>J30*F30</f>
        <v>0</v>
      </c>
      <c r="L30" s="11"/>
      <c r="M30" s="11">
        <f>L30*F30</f>
        <v>0</v>
      </c>
      <c r="N30" s="11">
        <v>29405</v>
      </c>
      <c r="O30" s="11">
        <f>N30*F30</f>
        <v>117620</v>
      </c>
      <c r="P30" s="11"/>
      <c r="Q30" s="11">
        <f>P30*F30</f>
        <v>0</v>
      </c>
      <c r="R30" s="11"/>
      <c r="S30" s="11">
        <f>R30*F30</f>
        <v>0</v>
      </c>
    </row>
    <row r="31" spans="1:19" ht="42" customHeight="1">
      <c r="A31" s="14">
        <v>28</v>
      </c>
      <c r="B31" s="20" t="s">
        <v>60</v>
      </c>
      <c r="C31" s="20" t="s">
        <v>59</v>
      </c>
      <c r="D31" s="19" t="s">
        <v>23</v>
      </c>
      <c r="E31" s="29">
        <v>8552.32</v>
      </c>
      <c r="F31" s="24">
        <v>10</v>
      </c>
      <c r="G31" s="23">
        <f>F31*E31</f>
        <v>85523.199999999997</v>
      </c>
      <c r="H31" s="11"/>
      <c r="I31" s="11">
        <f>H31*F31</f>
        <v>0</v>
      </c>
      <c r="J31" s="11"/>
      <c r="K31" s="11">
        <f>J31*F31</f>
        <v>0</v>
      </c>
      <c r="L31" s="11"/>
      <c r="M31" s="11">
        <f>L31*F31</f>
        <v>0</v>
      </c>
      <c r="N31" s="11">
        <v>8545</v>
      </c>
      <c r="O31" s="11">
        <f>N31*F31</f>
        <v>85450</v>
      </c>
      <c r="P31" s="11"/>
      <c r="Q31" s="11">
        <f>P31*F31</f>
        <v>0</v>
      </c>
      <c r="R31" s="11"/>
      <c r="S31" s="11">
        <f>R31*F31</f>
        <v>0</v>
      </c>
    </row>
    <row r="32" spans="1:19" ht="59.25" customHeight="1">
      <c r="A32" s="14">
        <v>29</v>
      </c>
      <c r="B32" s="20" t="s">
        <v>58</v>
      </c>
      <c r="C32" s="20" t="s">
        <v>57</v>
      </c>
      <c r="D32" s="19" t="s">
        <v>23</v>
      </c>
      <c r="E32" s="29">
        <v>14993.02</v>
      </c>
      <c r="F32" s="24">
        <v>10</v>
      </c>
      <c r="G32" s="23">
        <f>F32*E32</f>
        <v>149930.20000000001</v>
      </c>
      <c r="H32" s="11"/>
      <c r="I32" s="11">
        <f>H32*F32</f>
        <v>0</v>
      </c>
      <c r="J32" s="11"/>
      <c r="K32" s="11">
        <f>J32*F32</f>
        <v>0</v>
      </c>
      <c r="L32" s="11"/>
      <c r="M32" s="11">
        <f>L32*F32</f>
        <v>0</v>
      </c>
      <c r="N32" s="11">
        <v>14001</v>
      </c>
      <c r="O32" s="11">
        <f>N32*F32</f>
        <v>140010</v>
      </c>
      <c r="P32" s="11"/>
      <c r="Q32" s="11">
        <f>P32*F32</f>
        <v>0</v>
      </c>
      <c r="R32" s="11"/>
      <c r="S32" s="11">
        <f>R32*F32</f>
        <v>0</v>
      </c>
    </row>
    <row r="33" spans="1:19" ht="28.5" customHeight="1">
      <c r="A33" s="14">
        <v>30</v>
      </c>
      <c r="B33" s="28" t="s">
        <v>56</v>
      </c>
      <c r="C33" s="28" t="s">
        <v>55</v>
      </c>
      <c r="D33" s="27" t="s">
        <v>35</v>
      </c>
      <c r="E33" s="26">
        <v>26725</v>
      </c>
      <c r="F33" s="24">
        <v>5</v>
      </c>
      <c r="G33" s="23">
        <f>F33*E33</f>
        <v>133625</v>
      </c>
      <c r="H33" s="11"/>
      <c r="I33" s="11">
        <f>H33*F33</f>
        <v>0</v>
      </c>
      <c r="J33" s="11">
        <v>26700</v>
      </c>
      <c r="K33" s="11">
        <f>J33*F33</f>
        <v>133500</v>
      </c>
      <c r="L33" s="11"/>
      <c r="M33" s="11">
        <f>L33*F33</f>
        <v>0</v>
      </c>
      <c r="N33" s="11"/>
      <c r="O33" s="11">
        <f>N33*F33</f>
        <v>0</v>
      </c>
      <c r="P33" s="11"/>
      <c r="Q33" s="11">
        <f>P33*F33</f>
        <v>0</v>
      </c>
      <c r="R33" s="11"/>
      <c r="S33" s="11">
        <f>R33*F33</f>
        <v>0</v>
      </c>
    </row>
    <row r="34" spans="1:19" ht="28.5" customHeight="1">
      <c r="A34" s="14">
        <v>31</v>
      </c>
      <c r="B34" s="28" t="s">
        <v>54</v>
      </c>
      <c r="C34" s="28" t="s">
        <v>53</v>
      </c>
      <c r="D34" s="27" t="s">
        <v>35</v>
      </c>
      <c r="E34" s="26">
        <v>25500</v>
      </c>
      <c r="F34" s="24">
        <v>5</v>
      </c>
      <c r="G34" s="23">
        <f>F34*E34</f>
        <v>127500</v>
      </c>
      <c r="H34" s="11"/>
      <c r="I34" s="11">
        <f>H34*F34</f>
        <v>0</v>
      </c>
      <c r="J34" s="11">
        <v>25000</v>
      </c>
      <c r="K34" s="11">
        <f>J34*F34</f>
        <v>125000</v>
      </c>
      <c r="L34" s="11"/>
      <c r="M34" s="11">
        <f>L34*F34</f>
        <v>0</v>
      </c>
      <c r="N34" s="11"/>
      <c r="O34" s="11">
        <f>N34*F34</f>
        <v>0</v>
      </c>
      <c r="P34" s="11"/>
      <c r="Q34" s="11">
        <f>P34*F34</f>
        <v>0</v>
      </c>
      <c r="R34" s="11"/>
      <c r="S34" s="11">
        <f>R34*F34</f>
        <v>0</v>
      </c>
    </row>
    <row r="35" spans="1:19" ht="28.5" customHeight="1">
      <c r="A35" s="14">
        <v>32</v>
      </c>
      <c r="B35" s="28" t="s">
        <v>52</v>
      </c>
      <c r="C35" s="28" t="s">
        <v>51</v>
      </c>
      <c r="D35" s="27" t="s">
        <v>35</v>
      </c>
      <c r="E35" s="26">
        <v>27150</v>
      </c>
      <c r="F35" s="24">
        <v>5</v>
      </c>
      <c r="G35" s="23">
        <f>F35*E35</f>
        <v>135750</v>
      </c>
      <c r="H35" s="11"/>
      <c r="I35" s="11">
        <f>H35*F35</f>
        <v>0</v>
      </c>
      <c r="J35" s="11">
        <v>27000</v>
      </c>
      <c r="K35" s="11">
        <f>J35*F35</f>
        <v>135000</v>
      </c>
      <c r="L35" s="11"/>
      <c r="M35" s="11">
        <f>L35*F35</f>
        <v>0</v>
      </c>
      <c r="N35" s="11"/>
      <c r="O35" s="11">
        <f>N35*F35</f>
        <v>0</v>
      </c>
      <c r="P35" s="11"/>
      <c r="Q35" s="11">
        <f>P35*F35</f>
        <v>0</v>
      </c>
      <c r="R35" s="11"/>
      <c r="S35" s="11">
        <f>R35*F35</f>
        <v>0</v>
      </c>
    </row>
    <row r="36" spans="1:19" ht="28.5" customHeight="1">
      <c r="A36" s="14">
        <v>33</v>
      </c>
      <c r="B36" s="28" t="s">
        <v>50</v>
      </c>
      <c r="C36" s="28" t="s">
        <v>49</v>
      </c>
      <c r="D36" s="27" t="s">
        <v>35</v>
      </c>
      <c r="E36" s="26">
        <v>17650</v>
      </c>
      <c r="F36" s="24">
        <v>5</v>
      </c>
      <c r="G36" s="23">
        <f>F36*E36</f>
        <v>88250</v>
      </c>
      <c r="H36" s="11"/>
      <c r="I36" s="11">
        <f>H36*F36</f>
        <v>0</v>
      </c>
      <c r="J36" s="11">
        <v>17000</v>
      </c>
      <c r="K36" s="11">
        <f>J36*F36</f>
        <v>85000</v>
      </c>
      <c r="L36" s="11"/>
      <c r="M36" s="11">
        <f>L36*F36</f>
        <v>0</v>
      </c>
      <c r="N36" s="11"/>
      <c r="O36" s="11">
        <f>N36*F36</f>
        <v>0</v>
      </c>
      <c r="P36" s="11"/>
      <c r="Q36" s="11">
        <f>P36*F36</f>
        <v>0</v>
      </c>
      <c r="R36" s="11"/>
      <c r="S36" s="11">
        <f>R36*F36</f>
        <v>0</v>
      </c>
    </row>
    <row r="37" spans="1:19" ht="42" customHeight="1">
      <c r="A37" s="14">
        <v>34</v>
      </c>
      <c r="B37" s="20" t="s">
        <v>48</v>
      </c>
      <c r="C37" s="20" t="s">
        <v>47</v>
      </c>
      <c r="D37" s="19" t="s">
        <v>35</v>
      </c>
      <c r="E37" s="18">
        <v>3343.7</v>
      </c>
      <c r="F37" s="25">
        <v>15</v>
      </c>
      <c r="G37" s="23">
        <f>F37*E37</f>
        <v>50155.5</v>
      </c>
      <c r="H37" s="11">
        <v>3340</v>
      </c>
      <c r="I37" s="11">
        <f>H37*F37</f>
        <v>50100</v>
      </c>
      <c r="J37" s="11"/>
      <c r="K37" s="11">
        <f>J37*F37</f>
        <v>0</v>
      </c>
      <c r="L37" s="11"/>
      <c r="M37" s="11">
        <f>L37*F37</f>
        <v>0</v>
      </c>
      <c r="N37" s="11"/>
      <c r="O37" s="11">
        <f>N37*F37</f>
        <v>0</v>
      </c>
      <c r="P37" s="11"/>
      <c r="Q37" s="11">
        <f>P37*F37</f>
        <v>0</v>
      </c>
      <c r="R37" s="11"/>
      <c r="S37" s="11">
        <f>R37*F37</f>
        <v>0</v>
      </c>
    </row>
    <row r="38" spans="1:19" ht="42" customHeight="1">
      <c r="A38" s="14">
        <v>35</v>
      </c>
      <c r="B38" s="20" t="s">
        <v>46</v>
      </c>
      <c r="C38" s="20" t="s">
        <v>45</v>
      </c>
      <c r="D38" s="19" t="s">
        <v>35</v>
      </c>
      <c r="E38" s="18">
        <v>1200</v>
      </c>
      <c r="F38" s="24">
        <v>10</v>
      </c>
      <c r="G38" s="23">
        <f>F38*E38</f>
        <v>12000</v>
      </c>
      <c r="H38" s="11">
        <v>1190</v>
      </c>
      <c r="I38" s="11">
        <f>H38*F38</f>
        <v>11900</v>
      </c>
      <c r="J38" s="11"/>
      <c r="K38" s="11">
        <f>J38*F38</f>
        <v>0</v>
      </c>
      <c r="L38" s="11"/>
      <c r="M38" s="11">
        <f>L38*F38</f>
        <v>0</v>
      </c>
      <c r="N38" s="11"/>
      <c r="O38" s="11">
        <f>N38*F38</f>
        <v>0</v>
      </c>
      <c r="P38" s="11"/>
      <c r="Q38" s="11">
        <f>P38*F38</f>
        <v>0</v>
      </c>
      <c r="R38" s="11"/>
      <c r="S38" s="11">
        <f>R38*F38</f>
        <v>0</v>
      </c>
    </row>
    <row r="39" spans="1:19" ht="28.5" customHeight="1">
      <c r="A39" s="14">
        <v>36</v>
      </c>
      <c r="B39" s="20" t="s">
        <v>44</v>
      </c>
      <c r="C39" s="20" t="s">
        <v>43</v>
      </c>
      <c r="D39" s="19" t="s">
        <v>35</v>
      </c>
      <c r="E39" s="18">
        <v>6515</v>
      </c>
      <c r="F39" s="25">
        <v>15</v>
      </c>
      <c r="G39" s="23">
        <f>F39*E39</f>
        <v>97725</v>
      </c>
      <c r="H39" s="11">
        <v>6510</v>
      </c>
      <c r="I39" s="11">
        <f>H39*F39</f>
        <v>97650</v>
      </c>
      <c r="J39" s="11"/>
      <c r="K39" s="11">
        <f>J39*F39</f>
        <v>0</v>
      </c>
      <c r="L39" s="11"/>
      <c r="M39" s="11">
        <f>L39*F39</f>
        <v>0</v>
      </c>
      <c r="N39" s="11"/>
      <c r="O39" s="11">
        <f>N39*F39</f>
        <v>0</v>
      </c>
      <c r="P39" s="11"/>
      <c r="Q39" s="11">
        <f>P39*F39</f>
        <v>0</v>
      </c>
      <c r="R39" s="11"/>
      <c r="S39" s="11">
        <f>R39*F39</f>
        <v>0</v>
      </c>
    </row>
    <row r="40" spans="1:19" ht="28.5" customHeight="1">
      <c r="A40" s="14">
        <v>37</v>
      </c>
      <c r="B40" s="20" t="s">
        <v>42</v>
      </c>
      <c r="C40" s="20" t="s">
        <v>41</v>
      </c>
      <c r="D40" s="19" t="s">
        <v>35</v>
      </c>
      <c r="E40" s="18">
        <v>7672.4</v>
      </c>
      <c r="F40" s="24">
        <v>10</v>
      </c>
      <c r="G40" s="23">
        <f>F40*E40</f>
        <v>76724</v>
      </c>
      <c r="H40" s="11"/>
      <c r="I40" s="11">
        <f>H40*F40</f>
        <v>0</v>
      </c>
      <c r="J40" s="11"/>
      <c r="K40" s="11">
        <f>J40*F40</f>
        <v>0</v>
      </c>
      <c r="L40" s="11"/>
      <c r="M40" s="11">
        <f>L40*F40</f>
        <v>0</v>
      </c>
      <c r="N40" s="11"/>
      <c r="O40" s="11">
        <f>N40*F40</f>
        <v>0</v>
      </c>
      <c r="P40" s="11">
        <v>7650</v>
      </c>
      <c r="Q40" s="11">
        <f>P40*F40</f>
        <v>76500</v>
      </c>
      <c r="R40" s="11">
        <v>7670</v>
      </c>
      <c r="S40" s="11">
        <f>R40*F40</f>
        <v>76700</v>
      </c>
    </row>
    <row r="41" spans="1:19" ht="28.5" customHeight="1">
      <c r="A41" s="14">
        <v>38</v>
      </c>
      <c r="B41" s="20" t="s">
        <v>40</v>
      </c>
      <c r="C41" s="20" t="s">
        <v>39</v>
      </c>
      <c r="D41" s="19" t="s">
        <v>20</v>
      </c>
      <c r="E41" s="18">
        <v>2172</v>
      </c>
      <c r="F41" s="25">
        <v>5</v>
      </c>
      <c r="G41" s="23">
        <f>F41*E41</f>
        <v>10860</v>
      </c>
      <c r="H41" s="11">
        <v>2170</v>
      </c>
      <c r="I41" s="11">
        <f>H41*F41</f>
        <v>10850</v>
      </c>
      <c r="J41" s="11"/>
      <c r="K41" s="11">
        <f>J41*F41</f>
        <v>0</v>
      </c>
      <c r="L41" s="11"/>
      <c r="M41" s="11">
        <f>L41*F41</f>
        <v>0</v>
      </c>
      <c r="N41" s="11"/>
      <c r="O41" s="11">
        <f>N41*F41</f>
        <v>0</v>
      </c>
      <c r="P41" s="11"/>
      <c r="Q41" s="11">
        <f>P41*F41</f>
        <v>0</v>
      </c>
      <c r="R41" s="11">
        <v>2172</v>
      </c>
      <c r="S41" s="11">
        <f>R41*F41</f>
        <v>10860</v>
      </c>
    </row>
    <row r="42" spans="1:19" ht="28.5" customHeight="1">
      <c r="A42" s="14">
        <v>39</v>
      </c>
      <c r="B42" s="20" t="s">
        <v>37</v>
      </c>
      <c r="C42" s="20" t="s">
        <v>38</v>
      </c>
      <c r="D42" s="19" t="s">
        <v>35</v>
      </c>
      <c r="E42" s="18">
        <v>6265</v>
      </c>
      <c r="F42" s="24">
        <v>2</v>
      </c>
      <c r="G42" s="23">
        <f>F42*E42</f>
        <v>12530</v>
      </c>
      <c r="H42" s="11">
        <v>6230</v>
      </c>
      <c r="I42" s="11">
        <f>H42*F42</f>
        <v>12460</v>
      </c>
      <c r="J42" s="11"/>
      <c r="K42" s="11">
        <f>J42*F42</f>
        <v>0</v>
      </c>
      <c r="L42" s="11"/>
      <c r="M42" s="11">
        <f>L42*F42</f>
        <v>0</v>
      </c>
      <c r="N42" s="11"/>
      <c r="O42" s="11">
        <f>N42*F42</f>
        <v>0</v>
      </c>
      <c r="P42" s="11"/>
      <c r="Q42" s="11">
        <f>P42*F42</f>
        <v>0</v>
      </c>
      <c r="R42" s="11"/>
      <c r="S42" s="11">
        <f>R42*F42</f>
        <v>0</v>
      </c>
    </row>
    <row r="43" spans="1:19" ht="28.5" customHeight="1">
      <c r="A43" s="14">
        <v>40</v>
      </c>
      <c r="B43" s="20" t="s">
        <v>37</v>
      </c>
      <c r="C43" s="20" t="s">
        <v>36</v>
      </c>
      <c r="D43" s="19" t="s">
        <v>35</v>
      </c>
      <c r="E43" s="18">
        <v>5303.65</v>
      </c>
      <c r="F43" s="25">
        <v>2</v>
      </c>
      <c r="G43" s="23">
        <f>F43*E43</f>
        <v>10607.3</v>
      </c>
      <c r="H43" s="11">
        <v>5290</v>
      </c>
      <c r="I43" s="11">
        <f>H43*F43</f>
        <v>10580</v>
      </c>
      <c r="J43" s="11"/>
      <c r="K43" s="11">
        <f>J43*F43</f>
        <v>0</v>
      </c>
      <c r="L43" s="11"/>
      <c r="M43" s="11">
        <f>L43*F43</f>
        <v>0</v>
      </c>
      <c r="N43" s="11"/>
      <c r="O43" s="11">
        <f>N43*F43</f>
        <v>0</v>
      </c>
      <c r="P43" s="11"/>
      <c r="Q43" s="11">
        <f>P43*F43</f>
        <v>0</v>
      </c>
      <c r="R43" s="11"/>
      <c r="S43" s="11">
        <f>R43*F43</f>
        <v>0</v>
      </c>
    </row>
    <row r="44" spans="1:19" ht="28.5" customHeight="1">
      <c r="A44" s="14">
        <v>41</v>
      </c>
      <c r="B44" s="20" t="s">
        <v>34</v>
      </c>
      <c r="C44" s="20" t="s">
        <v>33</v>
      </c>
      <c r="D44" s="19" t="s">
        <v>28</v>
      </c>
      <c r="E44" s="18">
        <v>8544</v>
      </c>
      <c r="F44" s="24">
        <v>30</v>
      </c>
      <c r="G44" s="23">
        <f>F44*E44</f>
        <v>256320</v>
      </c>
      <c r="H44" s="11"/>
      <c r="I44" s="11">
        <f>H44*F44</f>
        <v>0</v>
      </c>
      <c r="J44" s="11"/>
      <c r="K44" s="11">
        <f>J44*F44</f>
        <v>0</v>
      </c>
      <c r="L44" s="11"/>
      <c r="M44" s="11">
        <f>L44*F44</f>
        <v>0</v>
      </c>
      <c r="N44" s="11">
        <v>8520</v>
      </c>
      <c r="O44" s="11">
        <f>N44*F44</f>
        <v>255600</v>
      </c>
      <c r="P44" s="11"/>
      <c r="Q44" s="11">
        <f>P44*F44</f>
        <v>0</v>
      </c>
      <c r="R44" s="11"/>
      <c r="S44" s="11">
        <f>R44*F44</f>
        <v>0</v>
      </c>
    </row>
    <row r="45" spans="1:19" ht="80.25" customHeight="1">
      <c r="A45" s="14">
        <v>42</v>
      </c>
      <c r="B45" s="20" t="s">
        <v>32</v>
      </c>
      <c r="C45" s="20" t="s">
        <v>31</v>
      </c>
      <c r="D45" s="19" t="s">
        <v>28</v>
      </c>
      <c r="E45" s="22">
        <v>84.15</v>
      </c>
      <c r="F45" s="13">
        <v>500</v>
      </c>
      <c r="G45" s="12">
        <f>F45*E45</f>
        <v>42075</v>
      </c>
      <c r="H45" s="11"/>
      <c r="I45" s="11">
        <f>H45*F45</f>
        <v>0</v>
      </c>
      <c r="J45" s="11"/>
      <c r="K45" s="11">
        <f>J45*F45</f>
        <v>0</v>
      </c>
      <c r="L45" s="11">
        <v>84</v>
      </c>
      <c r="M45" s="11">
        <f>L45*F45</f>
        <v>42000</v>
      </c>
      <c r="N45" s="11"/>
      <c r="O45" s="11">
        <f>N45*F45</f>
        <v>0</v>
      </c>
      <c r="P45" s="11"/>
      <c r="Q45" s="11">
        <f>P45*F45</f>
        <v>0</v>
      </c>
      <c r="R45" s="11"/>
      <c r="S45" s="11">
        <f>R45*F45</f>
        <v>0</v>
      </c>
    </row>
    <row r="46" spans="1:19" ht="28.5" customHeight="1">
      <c r="A46" s="14">
        <v>43</v>
      </c>
      <c r="B46" s="13" t="s">
        <v>30</v>
      </c>
      <c r="C46" s="13" t="s">
        <v>29</v>
      </c>
      <c r="D46" s="13" t="s">
        <v>28</v>
      </c>
      <c r="E46" s="14">
        <v>11.67</v>
      </c>
      <c r="F46" s="13">
        <v>10000</v>
      </c>
      <c r="G46" s="12">
        <f>F46*E46</f>
        <v>116700</v>
      </c>
      <c r="H46" s="11"/>
      <c r="I46" s="11">
        <f>H46*F46</f>
        <v>0</v>
      </c>
      <c r="J46" s="11"/>
      <c r="K46" s="11">
        <f>J46*F46</f>
        <v>0</v>
      </c>
      <c r="L46" s="11"/>
      <c r="M46" s="11">
        <f>L46*F46</f>
        <v>0</v>
      </c>
      <c r="N46" s="21">
        <v>11.48</v>
      </c>
      <c r="O46" s="11">
        <f>N46*F46</f>
        <v>114800</v>
      </c>
      <c r="P46" s="11"/>
      <c r="Q46" s="11">
        <f>P46*F46</f>
        <v>0</v>
      </c>
      <c r="R46" s="11"/>
      <c r="S46" s="11">
        <f>R46*F46</f>
        <v>0</v>
      </c>
    </row>
    <row r="47" spans="1:19" ht="28.5" customHeight="1">
      <c r="A47" s="14">
        <v>44</v>
      </c>
      <c r="B47" s="20" t="s">
        <v>27</v>
      </c>
      <c r="C47" s="20" t="s">
        <v>26</v>
      </c>
      <c r="D47" s="19" t="s">
        <v>20</v>
      </c>
      <c r="E47" s="18">
        <v>180</v>
      </c>
      <c r="F47" s="13">
        <v>30</v>
      </c>
      <c r="G47" s="12">
        <f>F47*E47</f>
        <v>5400</v>
      </c>
      <c r="H47" s="11"/>
      <c r="I47" s="11">
        <f>H47*F47</f>
        <v>0</v>
      </c>
      <c r="J47" s="11"/>
      <c r="K47" s="11">
        <f>J47*F47</f>
        <v>0</v>
      </c>
      <c r="L47" s="11"/>
      <c r="M47" s="11">
        <f>L47*F47</f>
        <v>0</v>
      </c>
      <c r="N47" s="11"/>
      <c r="O47" s="11">
        <f>N47*F47</f>
        <v>0</v>
      </c>
      <c r="P47" s="11">
        <v>178</v>
      </c>
      <c r="Q47" s="11">
        <f>P47*F47</f>
        <v>5340</v>
      </c>
      <c r="R47" s="11"/>
      <c r="S47" s="11">
        <f>R47*F47</f>
        <v>0</v>
      </c>
    </row>
    <row r="48" spans="1:19" ht="28.5" customHeight="1">
      <c r="A48" s="14">
        <v>45</v>
      </c>
      <c r="B48" s="20" t="s">
        <v>25</v>
      </c>
      <c r="C48" s="20" t="s">
        <v>24</v>
      </c>
      <c r="D48" s="19" t="s">
        <v>23</v>
      </c>
      <c r="E48" s="18">
        <v>3208.9</v>
      </c>
      <c r="F48" s="13">
        <v>6</v>
      </c>
      <c r="G48" s="12">
        <f>F48*E48</f>
        <v>19253.400000000001</v>
      </c>
      <c r="H48" s="11"/>
      <c r="I48" s="11">
        <f>H48*F48</f>
        <v>0</v>
      </c>
      <c r="J48" s="11"/>
      <c r="K48" s="11">
        <f>J48*F48</f>
        <v>0</v>
      </c>
      <c r="L48" s="11"/>
      <c r="M48" s="11">
        <f>L48*F48</f>
        <v>0</v>
      </c>
      <c r="N48" s="11"/>
      <c r="O48" s="11">
        <f>N48*F48</f>
        <v>0</v>
      </c>
      <c r="P48" s="11">
        <v>3200</v>
      </c>
      <c r="Q48" s="11">
        <f>P48*F48</f>
        <v>19200</v>
      </c>
      <c r="R48" s="11">
        <v>3208</v>
      </c>
      <c r="S48" s="11">
        <f>R48*F48</f>
        <v>19248</v>
      </c>
    </row>
    <row r="49" spans="1:19" ht="28.5" customHeight="1">
      <c r="A49" s="14">
        <v>46</v>
      </c>
      <c r="B49" s="20" t="s">
        <v>22</v>
      </c>
      <c r="C49" s="20" t="s">
        <v>21</v>
      </c>
      <c r="D49" s="19" t="s">
        <v>20</v>
      </c>
      <c r="E49" s="18">
        <v>3957</v>
      </c>
      <c r="F49" s="13">
        <v>15</v>
      </c>
      <c r="G49" s="12">
        <f>F49*E49</f>
        <v>59355</v>
      </c>
      <c r="H49" s="11"/>
      <c r="I49" s="11">
        <f>H49*F49</f>
        <v>0</v>
      </c>
      <c r="J49" s="11"/>
      <c r="K49" s="11">
        <f>J49*F49</f>
        <v>0</v>
      </c>
      <c r="L49" s="11"/>
      <c r="M49" s="11">
        <f>L49*F49</f>
        <v>0</v>
      </c>
      <c r="N49" s="11"/>
      <c r="O49" s="11">
        <f>N49*F49</f>
        <v>0</v>
      </c>
      <c r="P49" s="11">
        <v>3900</v>
      </c>
      <c r="Q49" s="11">
        <f>P49*F49</f>
        <v>58500</v>
      </c>
      <c r="R49" s="11">
        <v>3944</v>
      </c>
      <c r="S49" s="11">
        <f>R49*F49</f>
        <v>59160</v>
      </c>
    </row>
    <row r="50" spans="1:19" ht="46.5" customHeight="1">
      <c r="A50" s="14">
        <v>47</v>
      </c>
      <c r="B50" s="17" t="s">
        <v>19</v>
      </c>
      <c r="C50" s="16" t="s">
        <v>18</v>
      </c>
      <c r="D50" s="16" t="s">
        <v>17</v>
      </c>
      <c r="E50" s="14">
        <v>9.14</v>
      </c>
      <c r="F50" s="15">
        <v>10000</v>
      </c>
      <c r="G50" s="12">
        <f>F50*E50</f>
        <v>91400</v>
      </c>
      <c r="H50" s="11"/>
      <c r="I50" s="11">
        <f>H50*F50</f>
        <v>0</v>
      </c>
      <c r="J50" s="11"/>
      <c r="K50" s="11">
        <f>J50*F50</f>
        <v>0</v>
      </c>
      <c r="L50" s="11"/>
      <c r="M50" s="11">
        <f>L50*F50</f>
        <v>0</v>
      </c>
      <c r="N50" s="11"/>
      <c r="O50" s="11">
        <f>N50*F50</f>
        <v>0</v>
      </c>
      <c r="P50" s="11">
        <v>9.1199999999999992</v>
      </c>
      <c r="Q50" s="11">
        <f>P50*F50</f>
        <v>91199.999999999985</v>
      </c>
      <c r="R50" s="11"/>
      <c r="S50" s="11">
        <f>R50*F50</f>
        <v>0</v>
      </c>
    </row>
    <row r="51" spans="1:19" ht="28.5" customHeight="1">
      <c r="A51" s="14"/>
      <c r="B51" s="13"/>
      <c r="C51" s="13"/>
      <c r="D51" s="13"/>
      <c r="E51" s="14"/>
      <c r="F51" s="13"/>
      <c r="G51" s="12">
        <f>SUM(G4:G50)</f>
        <v>7375415.6000000006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1"/>
      <c r="S51" s="11">
        <f>R51*F51</f>
        <v>0</v>
      </c>
    </row>
    <row r="52" spans="1:19" ht="28.5" customHeight="1">
      <c r="B52" s="9" t="s">
        <v>16</v>
      </c>
      <c r="C52" s="10" t="s">
        <v>15</v>
      </c>
    </row>
    <row r="53" spans="1:19" ht="28.5" customHeight="1">
      <c r="B53" s="8" t="s">
        <v>14</v>
      </c>
      <c r="C53" s="9"/>
    </row>
    <row r="54" spans="1:19" ht="28.5" customHeight="1">
      <c r="B54" s="8" t="s">
        <v>13</v>
      </c>
      <c r="C54" s="7" t="s">
        <v>12</v>
      </c>
    </row>
    <row r="55" spans="1:19" ht="28.5" customHeight="1">
      <c r="B55" s="8" t="s">
        <v>11</v>
      </c>
      <c r="C55" s="7" t="s">
        <v>10</v>
      </c>
    </row>
    <row r="56" spans="1:19" ht="28.5" customHeight="1">
      <c r="B56" s="8" t="s">
        <v>9</v>
      </c>
      <c r="C56" s="7" t="s">
        <v>8</v>
      </c>
    </row>
    <row r="57" spans="1:19" ht="28.5" customHeight="1">
      <c r="B57" s="8" t="s">
        <v>7</v>
      </c>
      <c r="C57" s="7" t="s">
        <v>6</v>
      </c>
    </row>
    <row r="58" spans="1:19" ht="28.5" customHeight="1">
      <c r="B58" s="8" t="s">
        <v>5</v>
      </c>
      <c r="C58" s="7" t="s">
        <v>4</v>
      </c>
    </row>
    <row r="59" spans="1:19" ht="28.5" customHeight="1">
      <c r="B59" s="8"/>
      <c r="C59" s="8"/>
    </row>
    <row r="60" spans="1:19" ht="28.5" customHeight="1">
      <c r="B60" s="8" t="s">
        <v>3</v>
      </c>
      <c r="C60" s="7" t="s">
        <v>2</v>
      </c>
    </row>
    <row r="61" spans="1:19" ht="28.5" customHeight="1">
      <c r="B61" s="6"/>
      <c r="C61" s="6"/>
    </row>
    <row r="62" spans="1:19" ht="28.5" customHeight="1">
      <c r="B62" s="6" t="s">
        <v>1</v>
      </c>
      <c r="C62" s="6" t="s">
        <v>0</v>
      </c>
    </row>
    <row r="63" spans="1:19" ht="28.5" customHeight="1">
      <c r="B63" s="5"/>
      <c r="C63" s="5"/>
    </row>
  </sheetData>
  <autoFilter ref="A3:S58"/>
  <mergeCells count="13">
    <mergeCell ref="R2:S2"/>
    <mergeCell ref="H2:I2"/>
    <mergeCell ref="J2:K2"/>
    <mergeCell ref="L2:M2"/>
    <mergeCell ref="N2:O2"/>
    <mergeCell ref="P2:Q2"/>
    <mergeCell ref="F2:F3"/>
    <mergeCell ref="G2:G3"/>
    <mergeCell ref="A2:A3"/>
    <mergeCell ref="B2:B3"/>
    <mergeCell ref="C2:C3"/>
    <mergeCell ref="D2:D3"/>
    <mergeCell ref="E2:E3"/>
  </mergeCells>
  <pageMargins left="0.21" right="0.17" top="0.17" bottom="0.16" header="0.17" footer="0.16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2018-12-24T08:02:46Z</dcterms:modified>
</cp:coreProperties>
</file>