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Лист1!$A$3:$AF$161</definedName>
    <definedName name="_xlnm.Print_Titles" localSheetId="0">Лист1!$A:$C,Лист1!$3:$3</definedName>
  </definedNames>
  <calcPr calcId="125725"/>
</workbook>
</file>

<file path=xl/calcChain.xml><?xml version="1.0" encoding="utf-8"?>
<calcChain xmlns="http://schemas.openxmlformats.org/spreadsheetml/2006/main">
  <c r="O160" i="1"/>
  <c r="M160"/>
  <c r="K160"/>
  <c r="AC16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5"/>
  <c r="G161" l="1"/>
  <c r="I5"/>
  <c r="K5"/>
  <c r="M5"/>
  <c r="O5"/>
  <c r="Q5"/>
  <c r="S5"/>
  <c r="U5"/>
  <c r="W5"/>
  <c r="Y5"/>
  <c r="AA5"/>
  <c r="AC5"/>
  <c r="AE5"/>
  <c r="I6"/>
  <c r="K6"/>
  <c r="M6"/>
  <c r="O6"/>
  <c r="Q6"/>
  <c r="S6"/>
  <c r="U6"/>
  <c r="W6"/>
  <c r="Y6"/>
  <c r="AA6"/>
  <c r="AC6"/>
  <c r="AE6"/>
  <c r="I7"/>
  <c r="K7"/>
  <c r="M7"/>
  <c r="O7"/>
  <c r="Q7"/>
  <c r="S7"/>
  <c r="U7"/>
  <c r="W7"/>
  <c r="Y7"/>
  <c r="AA7"/>
  <c r="AC7"/>
  <c r="AE7"/>
  <c r="I8"/>
  <c r="K8"/>
  <c r="M8"/>
  <c r="O8"/>
  <c r="Q8"/>
  <c r="S8"/>
  <c r="U8"/>
  <c r="W8"/>
  <c r="Y8"/>
  <c r="AA8"/>
  <c r="AC8"/>
  <c r="AE8"/>
  <c r="I9"/>
  <c r="K9"/>
  <c r="M9"/>
  <c r="O9"/>
  <c r="Q9"/>
  <c r="S9"/>
  <c r="U9"/>
  <c r="W9"/>
  <c r="Y9"/>
  <c r="AA9"/>
  <c r="AC9"/>
  <c r="AE9"/>
  <c r="I10"/>
  <c r="K10"/>
  <c r="M10"/>
  <c r="O10"/>
  <c r="Q10"/>
  <c r="S10"/>
  <c r="U10"/>
  <c r="W10"/>
  <c r="Y10"/>
  <c r="AA10"/>
  <c r="AC10"/>
  <c r="AE10"/>
  <c r="I11"/>
  <c r="K11"/>
  <c r="M11"/>
  <c r="O11"/>
  <c r="Q11"/>
  <c r="S11"/>
  <c r="U11"/>
  <c r="W11"/>
  <c r="Y11"/>
  <c r="AA11"/>
  <c r="AC11"/>
  <c r="AE11"/>
  <c r="I12"/>
  <c r="K12"/>
  <c r="M12"/>
  <c r="O12"/>
  <c r="Q12"/>
  <c r="S12"/>
  <c r="U12"/>
  <c r="W12"/>
  <c r="Y12"/>
  <c r="AA12"/>
  <c r="AC12"/>
  <c r="AE12"/>
  <c r="I13"/>
  <c r="K13"/>
  <c r="M13"/>
  <c r="O13"/>
  <c r="Q13"/>
  <c r="S13"/>
  <c r="U13"/>
  <c r="W13"/>
  <c r="Y13"/>
  <c r="AA13"/>
  <c r="AC13"/>
  <c r="AE13"/>
  <c r="I14"/>
  <c r="K14"/>
  <c r="M14"/>
  <c r="O14"/>
  <c r="Q14"/>
  <c r="S14"/>
  <c r="U14"/>
  <c r="W14"/>
  <c r="Y14"/>
  <c r="AA14"/>
  <c r="AC14"/>
  <c r="AE14"/>
  <c r="I15"/>
  <c r="K15"/>
  <c r="M15"/>
  <c r="O15"/>
  <c r="Q15"/>
  <c r="S15"/>
  <c r="U15"/>
  <c r="W15"/>
  <c r="Y15"/>
  <c r="AA15"/>
  <c r="AC15"/>
  <c r="AE15"/>
  <c r="I16"/>
  <c r="K16"/>
  <c r="M16"/>
  <c r="O16"/>
  <c r="Q16"/>
  <c r="S16"/>
  <c r="U16"/>
  <c r="W16"/>
  <c r="Y16"/>
  <c r="AA16"/>
  <c r="AC16"/>
  <c r="AE16"/>
  <c r="I17"/>
  <c r="K17"/>
  <c r="M17"/>
  <c r="O17"/>
  <c r="Q17"/>
  <c r="S17"/>
  <c r="U17"/>
  <c r="W17"/>
  <c r="Y17"/>
  <c r="AA17"/>
  <c r="AC17"/>
  <c r="AE17"/>
  <c r="I18"/>
  <c r="K18"/>
  <c r="M18"/>
  <c r="O18"/>
  <c r="Q18"/>
  <c r="S18"/>
  <c r="U18"/>
  <c r="W18"/>
  <c r="Y18"/>
  <c r="AA18"/>
  <c r="AC18"/>
  <c r="AE18"/>
  <c r="I19"/>
  <c r="K19"/>
  <c r="M19"/>
  <c r="O19"/>
  <c r="Q19"/>
  <c r="S19"/>
  <c r="U19"/>
  <c r="W19"/>
  <c r="Y19"/>
  <c r="AA19"/>
  <c r="AC19"/>
  <c r="AE19"/>
  <c r="I20"/>
  <c r="K20"/>
  <c r="M20"/>
  <c r="O20"/>
  <c r="Q20"/>
  <c r="S20"/>
  <c r="U20"/>
  <c r="W20"/>
  <c r="Y20"/>
  <c r="AA20"/>
  <c r="AC20"/>
  <c r="AE20"/>
  <c r="I21"/>
  <c r="K21"/>
  <c r="M21"/>
  <c r="O21"/>
  <c r="Q21"/>
  <c r="S21"/>
  <c r="U21"/>
  <c r="W21"/>
  <c r="Y21"/>
  <c r="AA21"/>
  <c r="AC21"/>
  <c r="AE21"/>
  <c r="I22"/>
  <c r="K22"/>
  <c r="M22"/>
  <c r="O22"/>
  <c r="Q22"/>
  <c r="S22"/>
  <c r="U22"/>
  <c r="W22"/>
  <c r="Y22"/>
  <c r="AA22"/>
  <c r="AC22"/>
  <c r="AE22"/>
  <c r="I23"/>
  <c r="K23"/>
  <c r="M23"/>
  <c r="O23"/>
  <c r="Q23"/>
  <c r="S23"/>
  <c r="U23"/>
  <c r="W23"/>
  <c r="Y23"/>
  <c r="AA23"/>
  <c r="AC23"/>
  <c r="AE23"/>
  <c r="I24"/>
  <c r="K24"/>
  <c r="M24"/>
  <c r="O24"/>
  <c r="Q24"/>
  <c r="S24"/>
  <c r="U24"/>
  <c r="W24"/>
  <c r="Y24"/>
  <c r="AA24"/>
  <c r="AC24"/>
  <c r="AE24"/>
  <c r="I25"/>
  <c r="K25"/>
  <c r="M25"/>
  <c r="O25"/>
  <c r="Q25"/>
  <c r="S25"/>
  <c r="U25"/>
  <c r="W25"/>
  <c r="Y25"/>
  <c r="AA25"/>
  <c r="AC25"/>
  <c r="AE25"/>
  <c r="I26"/>
  <c r="K26"/>
  <c r="M26"/>
  <c r="O26"/>
  <c r="Q26"/>
  <c r="S26"/>
  <c r="U26"/>
  <c r="W26"/>
  <c r="Y26"/>
  <c r="AA26"/>
  <c r="AC26"/>
  <c r="AE26"/>
  <c r="I27"/>
  <c r="K27"/>
  <c r="M27"/>
  <c r="O27"/>
  <c r="Q27"/>
  <c r="S27"/>
  <c r="U27"/>
  <c r="W27"/>
  <c r="Y27"/>
  <c r="AA27"/>
  <c r="AC27"/>
  <c r="AE27"/>
  <c r="I28"/>
  <c r="K28"/>
  <c r="M28"/>
  <c r="O28"/>
  <c r="Q28"/>
  <c r="S28"/>
  <c r="U28"/>
  <c r="W28"/>
  <c r="Y28"/>
  <c r="AA28"/>
  <c r="AC28"/>
  <c r="AE28"/>
  <c r="I29"/>
  <c r="K29"/>
  <c r="M29"/>
  <c r="O29"/>
  <c r="Q29"/>
  <c r="S29"/>
  <c r="U29"/>
  <c r="W29"/>
  <c r="Y29"/>
  <c r="AA29"/>
  <c r="AC29"/>
  <c r="AE29"/>
  <c r="I30"/>
  <c r="K30"/>
  <c r="M30"/>
  <c r="O30"/>
  <c r="Q30"/>
  <c r="S30"/>
  <c r="U30"/>
  <c r="W30"/>
  <c r="Y30"/>
  <c r="AA30"/>
  <c r="AC30"/>
  <c r="AE30"/>
  <c r="I31"/>
  <c r="K31"/>
  <c r="M31"/>
  <c r="O31"/>
  <c r="Q31"/>
  <c r="S31"/>
  <c r="U31"/>
  <c r="W31"/>
  <c r="Y31"/>
  <c r="AA31"/>
  <c r="AC31"/>
  <c r="AE31"/>
  <c r="I32"/>
  <c r="K32"/>
  <c r="M32"/>
  <c r="O32"/>
  <c r="Q32"/>
  <c r="S32"/>
  <c r="U32"/>
  <c r="W32"/>
  <c r="Y32"/>
  <c r="AA32"/>
  <c r="AC32"/>
  <c r="AE32"/>
  <c r="I33"/>
  <c r="K33"/>
  <c r="M33"/>
  <c r="O33"/>
  <c r="Q33"/>
  <c r="S33"/>
  <c r="U33"/>
  <c r="W33"/>
  <c r="Y33"/>
  <c r="AA33"/>
  <c r="AC33"/>
  <c r="AE33"/>
  <c r="I34"/>
  <c r="K34"/>
  <c r="M34"/>
  <c r="O34"/>
  <c r="Q34"/>
  <c r="S34"/>
  <c r="U34"/>
  <c r="W34"/>
  <c r="Y34"/>
  <c r="AA34"/>
  <c r="AC34"/>
  <c r="AE34"/>
  <c r="I35"/>
  <c r="K35"/>
  <c r="M35"/>
  <c r="O35"/>
  <c r="Q35"/>
  <c r="S35"/>
  <c r="U35"/>
  <c r="W35"/>
  <c r="Y35"/>
  <c r="AA35"/>
  <c r="AC35"/>
  <c r="AE35"/>
  <c r="I36"/>
  <c r="K36"/>
  <c r="M36"/>
  <c r="O36"/>
  <c r="Q36"/>
  <c r="S36"/>
  <c r="U36"/>
  <c r="W36"/>
  <c r="Y36"/>
  <c r="AA36"/>
  <c r="AC36"/>
  <c r="AE36"/>
  <c r="I37"/>
  <c r="K37"/>
  <c r="M37"/>
  <c r="O37"/>
  <c r="Q37"/>
  <c r="S37"/>
  <c r="U37"/>
  <c r="W37"/>
  <c r="Y37"/>
  <c r="AA37"/>
  <c r="AC37"/>
  <c r="AE37"/>
  <c r="I38"/>
  <c r="K38"/>
  <c r="M38"/>
  <c r="O38"/>
  <c r="Q38"/>
  <c r="S38"/>
  <c r="U38"/>
  <c r="W38"/>
  <c r="Y38"/>
  <c r="AA38"/>
  <c r="AC38"/>
  <c r="AE38"/>
  <c r="I39"/>
  <c r="K39"/>
  <c r="M39"/>
  <c r="O39"/>
  <c r="Q39"/>
  <c r="S39"/>
  <c r="U39"/>
  <c r="W39"/>
  <c r="Y39"/>
  <c r="AA39"/>
  <c r="AC39"/>
  <c r="AE39"/>
  <c r="I40"/>
  <c r="K40"/>
  <c r="M40"/>
  <c r="O40"/>
  <c r="Q40"/>
  <c r="S40"/>
  <c r="U40"/>
  <c r="W40"/>
  <c r="Y40"/>
  <c r="AA40"/>
  <c r="AC40"/>
  <c r="AE40"/>
  <c r="I41"/>
  <c r="K41"/>
  <c r="M41"/>
  <c r="O41"/>
  <c r="Q41"/>
  <c r="S41"/>
  <c r="U41"/>
  <c r="W41"/>
  <c r="Y41"/>
  <c r="AA41"/>
  <c r="AC41"/>
  <c r="AE41"/>
  <c r="I42"/>
  <c r="K42"/>
  <c r="M42"/>
  <c r="O42"/>
  <c r="Q42"/>
  <c r="S42"/>
  <c r="U42"/>
  <c r="W42"/>
  <c r="Y42"/>
  <c r="AA42"/>
  <c r="AC42"/>
  <c r="AE42"/>
  <c r="I43"/>
  <c r="K43"/>
  <c r="M43"/>
  <c r="O43"/>
  <c r="Q43"/>
  <c r="S43"/>
  <c r="U43"/>
  <c r="W43"/>
  <c r="Y43"/>
  <c r="AA43"/>
  <c r="AC43"/>
  <c r="AE43"/>
  <c r="I44"/>
  <c r="K44"/>
  <c r="M44"/>
  <c r="O44"/>
  <c r="Q44"/>
  <c r="S44"/>
  <c r="U44"/>
  <c r="W44"/>
  <c r="Y44"/>
  <c r="AA44"/>
  <c r="AC44"/>
  <c r="AE44"/>
  <c r="I45"/>
  <c r="K45"/>
  <c r="M45"/>
  <c r="O45"/>
  <c r="Q45"/>
  <c r="S45"/>
  <c r="U45"/>
  <c r="W45"/>
  <c r="Y45"/>
  <c r="AA45"/>
  <c r="AC45"/>
  <c r="AE45"/>
  <c r="I46"/>
  <c r="K46"/>
  <c r="M46"/>
  <c r="O46"/>
  <c r="Q46"/>
  <c r="S46"/>
  <c r="U46"/>
  <c r="W46"/>
  <c r="Y46"/>
  <c r="AA46"/>
  <c r="AC46"/>
  <c r="AE46"/>
  <c r="I47"/>
  <c r="K47"/>
  <c r="M47"/>
  <c r="O47"/>
  <c r="Q47"/>
  <c r="S47"/>
  <c r="U47"/>
  <c r="W47"/>
  <c r="Y47"/>
  <c r="AA47"/>
  <c r="AC47"/>
  <c r="AE47"/>
  <c r="I48"/>
  <c r="K48"/>
  <c r="M48"/>
  <c r="O48"/>
  <c r="Q48"/>
  <c r="S48"/>
  <c r="U48"/>
  <c r="W48"/>
  <c r="Y48"/>
  <c r="AA48"/>
  <c r="AC48"/>
  <c r="AE48"/>
  <c r="I49"/>
  <c r="K49"/>
  <c r="M49"/>
  <c r="O49"/>
  <c r="Q49"/>
  <c r="S49"/>
  <c r="U49"/>
  <c r="W49"/>
  <c r="Y49"/>
  <c r="AA49"/>
  <c r="AC49"/>
  <c r="AE49"/>
  <c r="I50"/>
  <c r="K50"/>
  <c r="M50"/>
  <c r="O50"/>
  <c r="Q50"/>
  <c r="S50"/>
  <c r="U50"/>
  <c r="W50"/>
  <c r="Y50"/>
  <c r="AA50"/>
  <c r="AC50"/>
  <c r="AE50"/>
  <c r="I51"/>
  <c r="K51"/>
  <c r="M51"/>
  <c r="O51"/>
  <c r="Q51"/>
  <c r="S51"/>
  <c r="U51"/>
  <c r="W51"/>
  <c r="Y51"/>
  <c r="AA51"/>
  <c r="AC51"/>
  <c r="AE51"/>
  <c r="I52"/>
  <c r="K52"/>
  <c r="M52"/>
  <c r="O52"/>
  <c r="Q52"/>
  <c r="S52"/>
  <c r="U52"/>
  <c r="W52"/>
  <c r="Y52"/>
  <c r="AA52"/>
  <c r="AC52"/>
  <c r="AE52"/>
  <c r="I53"/>
  <c r="K53"/>
  <c r="M53"/>
  <c r="O53"/>
  <c r="Q53"/>
  <c r="S53"/>
  <c r="U53"/>
  <c r="W53"/>
  <c r="Y53"/>
  <c r="AA53"/>
  <c r="AC53"/>
  <c r="AE53"/>
  <c r="I54"/>
  <c r="K54"/>
  <c r="M54"/>
  <c r="O54"/>
  <c r="Q54"/>
  <c r="S54"/>
  <c r="U54"/>
  <c r="W54"/>
  <c r="Y54"/>
  <c r="AA54"/>
  <c r="AC54"/>
  <c r="AE54"/>
  <c r="I55"/>
  <c r="K55"/>
  <c r="M55"/>
  <c r="O55"/>
  <c r="Q55"/>
  <c r="S55"/>
  <c r="U55"/>
  <c r="W55"/>
  <c r="Y55"/>
  <c r="AA55"/>
  <c r="AC55"/>
  <c r="AE55"/>
  <c r="I56"/>
  <c r="K56"/>
  <c r="M56"/>
  <c r="O56"/>
  <c r="Q56"/>
  <c r="S56"/>
  <c r="U56"/>
  <c r="W56"/>
  <c r="Y56"/>
  <c r="AA56"/>
  <c r="AC56"/>
  <c r="AE56"/>
  <c r="I57"/>
  <c r="K57"/>
  <c r="M57"/>
  <c r="O57"/>
  <c r="Q57"/>
  <c r="S57"/>
  <c r="U57"/>
  <c r="W57"/>
  <c r="Y57"/>
  <c r="AA57"/>
  <c r="AC57"/>
  <c r="AE57"/>
  <c r="I58"/>
  <c r="K58"/>
  <c r="M58"/>
  <c r="O58"/>
  <c r="Q58"/>
  <c r="S58"/>
  <c r="U58"/>
  <c r="W58"/>
  <c r="Y58"/>
  <c r="AA58"/>
  <c r="AC58"/>
  <c r="AE58"/>
  <c r="I59"/>
  <c r="K59"/>
  <c r="M59"/>
  <c r="O59"/>
  <c r="Q59"/>
  <c r="S59"/>
  <c r="U59"/>
  <c r="W59"/>
  <c r="Y59"/>
  <c r="AA59"/>
  <c r="AC59"/>
  <c r="AE59"/>
  <c r="I60"/>
  <c r="K60"/>
  <c r="M60"/>
  <c r="O60"/>
  <c r="Q60"/>
  <c r="S60"/>
  <c r="U60"/>
  <c r="W60"/>
  <c r="Y60"/>
  <c r="AA60"/>
  <c r="AC60"/>
  <c r="AE60"/>
  <c r="I61"/>
  <c r="K61"/>
  <c r="M61"/>
  <c r="O61"/>
  <c r="Q61"/>
  <c r="S61"/>
  <c r="U61"/>
  <c r="W61"/>
  <c r="Y61"/>
  <c r="AA61"/>
  <c r="AC61"/>
  <c r="AE61"/>
  <c r="I62"/>
  <c r="K62"/>
  <c r="M62"/>
  <c r="O62"/>
  <c r="Q62"/>
  <c r="S62"/>
  <c r="U62"/>
  <c r="W62"/>
  <c r="Y62"/>
  <c r="AA62"/>
  <c r="AC62"/>
  <c r="AE62"/>
  <c r="I63"/>
  <c r="K63"/>
  <c r="M63"/>
  <c r="O63"/>
  <c r="Q63"/>
  <c r="S63"/>
  <c r="U63"/>
  <c r="W63"/>
  <c r="Y63"/>
  <c r="AA63"/>
  <c r="AC63"/>
  <c r="AE63"/>
  <c r="I64"/>
  <c r="K64"/>
  <c r="M64"/>
  <c r="O64"/>
  <c r="Q64"/>
  <c r="S64"/>
  <c r="U64"/>
  <c r="W64"/>
  <c r="Y64"/>
  <c r="AA64"/>
  <c r="AC64"/>
  <c r="AE64"/>
  <c r="I65"/>
  <c r="K65"/>
  <c r="M65"/>
  <c r="O65"/>
  <c r="Q65"/>
  <c r="S65"/>
  <c r="U65"/>
  <c r="W65"/>
  <c r="Y65"/>
  <c r="AA65"/>
  <c r="AC65"/>
  <c r="AE65"/>
  <c r="I66"/>
  <c r="K66"/>
  <c r="M66"/>
  <c r="O66"/>
  <c r="Q66"/>
  <c r="S66"/>
  <c r="U66"/>
  <c r="W66"/>
  <c r="Y66"/>
  <c r="AA66"/>
  <c r="AC66"/>
  <c r="AE66"/>
  <c r="I67"/>
  <c r="K67"/>
  <c r="M67"/>
  <c r="O67"/>
  <c r="Q67"/>
  <c r="S67"/>
  <c r="U67"/>
  <c r="W67"/>
  <c r="Y67"/>
  <c r="AA67"/>
  <c r="AC67"/>
  <c r="AE67"/>
  <c r="I68"/>
  <c r="K68"/>
  <c r="M68"/>
  <c r="O68"/>
  <c r="Q68"/>
  <c r="S68"/>
  <c r="U68"/>
  <c r="W68"/>
  <c r="Y68"/>
  <c r="AA68"/>
  <c r="AC68"/>
  <c r="AE68"/>
  <c r="I69"/>
  <c r="K69"/>
  <c r="M69"/>
  <c r="O69"/>
  <c r="Q69"/>
  <c r="S69"/>
  <c r="U69"/>
  <c r="W69"/>
  <c r="Y69"/>
  <c r="AA69"/>
  <c r="AC69"/>
  <c r="AE69"/>
  <c r="I70"/>
  <c r="K70"/>
  <c r="M70"/>
  <c r="O70"/>
  <c r="Q70"/>
  <c r="S70"/>
  <c r="U70"/>
  <c r="W70"/>
  <c r="Y70"/>
  <c r="AA70"/>
  <c r="AC70"/>
  <c r="AE70"/>
  <c r="I71"/>
  <c r="K71"/>
  <c r="M71"/>
  <c r="O71"/>
  <c r="Q71"/>
  <c r="S71"/>
  <c r="U71"/>
  <c r="W71"/>
  <c r="Y71"/>
  <c r="AA71"/>
  <c r="AC71"/>
  <c r="AE71"/>
  <c r="I72"/>
  <c r="K72"/>
  <c r="M72"/>
  <c r="O72"/>
  <c r="Q72"/>
  <c r="S72"/>
  <c r="U72"/>
  <c r="W72"/>
  <c r="Y72"/>
  <c r="AA72"/>
  <c r="AC72"/>
  <c r="AE72"/>
  <c r="I73"/>
  <c r="K73"/>
  <c r="M73"/>
  <c r="O73"/>
  <c r="Q73"/>
  <c r="S73"/>
  <c r="U73"/>
  <c r="W73"/>
  <c r="Y73"/>
  <c r="AA73"/>
  <c r="AC73"/>
  <c r="AE73"/>
  <c r="I74"/>
  <c r="K74"/>
  <c r="M74"/>
  <c r="O74"/>
  <c r="Q74"/>
  <c r="S74"/>
  <c r="U74"/>
  <c r="W74"/>
  <c r="Y74"/>
  <c r="AA74"/>
  <c r="AC74"/>
  <c r="AE74"/>
  <c r="I75"/>
  <c r="K75"/>
  <c r="M75"/>
  <c r="O75"/>
  <c r="Q75"/>
  <c r="S75"/>
  <c r="U75"/>
  <c r="W75"/>
  <c r="Y75"/>
  <c r="AA75"/>
  <c r="AC75"/>
  <c r="AE75"/>
  <c r="I76"/>
  <c r="K76"/>
  <c r="M76"/>
  <c r="O76"/>
  <c r="Q76"/>
  <c r="S76"/>
  <c r="U76"/>
  <c r="W76"/>
  <c r="Y76"/>
  <c r="AA76"/>
  <c r="AC76"/>
  <c r="AE76"/>
  <c r="I77"/>
  <c r="K77"/>
  <c r="M77"/>
  <c r="O77"/>
  <c r="Q77"/>
  <c r="S77"/>
  <c r="U77"/>
  <c r="W77"/>
  <c r="Y77"/>
  <c r="AA77"/>
  <c r="AC77"/>
  <c r="AE77"/>
  <c r="I78"/>
  <c r="K78"/>
  <c r="M78"/>
  <c r="O78"/>
  <c r="Q78"/>
  <c r="S78"/>
  <c r="U78"/>
  <c r="W78"/>
  <c r="Y78"/>
  <c r="AA78"/>
  <c r="AC78"/>
  <c r="AE78"/>
  <c r="I79"/>
  <c r="K79"/>
  <c r="M79"/>
  <c r="O79"/>
  <c r="Q79"/>
  <c r="S79"/>
  <c r="U79"/>
  <c r="W79"/>
  <c r="Y79"/>
  <c r="AA79"/>
  <c r="AC79"/>
  <c r="AE79"/>
  <c r="I80"/>
  <c r="K80"/>
  <c r="M80"/>
  <c r="O80"/>
  <c r="Q80"/>
  <c r="S80"/>
  <c r="U80"/>
  <c r="W80"/>
  <c r="Y80"/>
  <c r="AA80"/>
  <c r="AC80"/>
  <c r="AE80"/>
  <c r="I81"/>
  <c r="K81"/>
  <c r="M81"/>
  <c r="O81"/>
  <c r="Q81"/>
  <c r="S81"/>
  <c r="U81"/>
  <c r="W81"/>
  <c r="Y81"/>
  <c r="AA81"/>
  <c r="AC81"/>
  <c r="AE81"/>
  <c r="I82"/>
  <c r="K82"/>
  <c r="M82"/>
  <c r="O82"/>
  <c r="Q82"/>
  <c r="S82"/>
  <c r="U82"/>
  <c r="W82"/>
  <c r="Y82"/>
  <c r="AA82"/>
  <c r="AC82"/>
  <c r="AE82"/>
  <c r="I83"/>
  <c r="K83"/>
  <c r="M83"/>
  <c r="O83"/>
  <c r="Q83"/>
  <c r="S83"/>
  <c r="U83"/>
  <c r="W83"/>
  <c r="Y83"/>
  <c r="AA83"/>
  <c r="AC83"/>
  <c r="AE83"/>
  <c r="I84"/>
  <c r="K84"/>
  <c r="M84"/>
  <c r="O84"/>
  <c r="Q84"/>
  <c r="S84"/>
  <c r="U84"/>
  <c r="W84"/>
  <c r="Y84"/>
  <c r="AA84"/>
  <c r="AC84"/>
  <c r="AE84"/>
  <c r="I85"/>
  <c r="K85"/>
  <c r="M85"/>
  <c r="O85"/>
  <c r="Q85"/>
  <c r="S85"/>
  <c r="U85"/>
  <c r="W85"/>
  <c r="Y85"/>
  <c r="AA85"/>
  <c r="AC85"/>
  <c r="AE85"/>
  <c r="I86"/>
  <c r="K86"/>
  <c r="M86"/>
  <c r="O86"/>
  <c r="Q86"/>
  <c r="S86"/>
  <c r="U86"/>
  <c r="W86"/>
  <c r="Y86"/>
  <c r="AA86"/>
  <c r="AC86"/>
  <c r="AE86"/>
  <c r="I87"/>
  <c r="K87"/>
  <c r="M87"/>
  <c r="O87"/>
  <c r="Q87"/>
  <c r="S87"/>
  <c r="U87"/>
  <c r="W87"/>
  <c r="Y87"/>
  <c r="AA87"/>
  <c r="AC87"/>
  <c r="AE87"/>
  <c r="I88"/>
  <c r="K88"/>
  <c r="M88"/>
  <c r="O88"/>
  <c r="Q88"/>
  <c r="S88"/>
  <c r="U88"/>
  <c r="W88"/>
  <c r="Y88"/>
  <c r="AA88"/>
  <c r="AC88"/>
  <c r="AE88"/>
  <c r="I89"/>
  <c r="K89"/>
  <c r="M89"/>
  <c r="O89"/>
  <c r="Q89"/>
  <c r="S89"/>
  <c r="U89"/>
  <c r="W89"/>
  <c r="Y89"/>
  <c r="AA89"/>
  <c r="AC89"/>
  <c r="AE89"/>
  <c r="I90"/>
  <c r="K90"/>
  <c r="M90"/>
  <c r="O90"/>
  <c r="Q90"/>
  <c r="S90"/>
  <c r="U90"/>
  <c r="W90"/>
  <c r="Y90"/>
  <c r="AA90"/>
  <c r="AC90"/>
  <c r="AE90"/>
  <c r="I91"/>
  <c r="K91"/>
  <c r="M91"/>
  <c r="O91"/>
  <c r="Q91"/>
  <c r="S91"/>
  <c r="U91"/>
  <c r="W91"/>
  <c r="Y91"/>
  <c r="AA91"/>
  <c r="AC91"/>
  <c r="AE91"/>
  <c r="I92"/>
  <c r="K92"/>
  <c r="M92"/>
  <c r="O92"/>
  <c r="Q92"/>
  <c r="S92"/>
  <c r="U92"/>
  <c r="W92"/>
  <c r="Y92"/>
  <c r="AA92"/>
  <c r="AC92"/>
  <c r="AE92"/>
  <c r="I93"/>
  <c r="K93"/>
  <c r="M93"/>
  <c r="O93"/>
  <c r="Q93"/>
  <c r="S93"/>
  <c r="U93"/>
  <c r="W93"/>
  <c r="Y93"/>
  <c r="AA93"/>
  <c r="AC93"/>
  <c r="AE93"/>
  <c r="I94"/>
  <c r="K94"/>
  <c r="M94"/>
  <c r="O94"/>
  <c r="Q94"/>
  <c r="S94"/>
  <c r="U94"/>
  <c r="W94"/>
  <c r="Y94"/>
  <c r="AA94"/>
  <c r="AC94"/>
  <c r="AE94"/>
  <c r="I95"/>
  <c r="K95"/>
  <c r="M95"/>
  <c r="O95"/>
  <c r="Q95"/>
  <c r="S95"/>
  <c r="U95"/>
  <c r="W95"/>
  <c r="Y95"/>
  <c r="AA95"/>
  <c r="AC95"/>
  <c r="AE95"/>
  <c r="I96"/>
  <c r="K96"/>
  <c r="M96"/>
  <c r="O96"/>
  <c r="Q96"/>
  <c r="S96"/>
  <c r="U96"/>
  <c r="W96"/>
  <c r="Y96"/>
  <c r="AA96"/>
  <c r="AC96"/>
  <c r="AE96"/>
  <c r="I97"/>
  <c r="K97"/>
  <c r="M97"/>
  <c r="O97"/>
  <c r="Q97"/>
  <c r="S97"/>
  <c r="U97"/>
  <c r="W97"/>
  <c r="Y97"/>
  <c r="AA97"/>
  <c r="AC97"/>
  <c r="AE97"/>
  <c r="I98"/>
  <c r="K98"/>
  <c r="M98"/>
  <c r="O98"/>
  <c r="Q98"/>
  <c r="S98"/>
  <c r="U98"/>
  <c r="W98"/>
  <c r="Y98"/>
  <c r="AA98"/>
  <c r="AC98"/>
  <c r="AE98"/>
  <c r="I99"/>
  <c r="K99"/>
  <c r="M99"/>
  <c r="O99"/>
  <c r="Q99"/>
  <c r="S99"/>
  <c r="U99"/>
  <c r="W99"/>
  <c r="Y99"/>
  <c r="AA99"/>
  <c r="AC99"/>
  <c r="AE99"/>
  <c r="I100"/>
  <c r="K100"/>
  <c r="M100"/>
  <c r="O100"/>
  <c r="Q100"/>
  <c r="S100"/>
  <c r="U100"/>
  <c r="W100"/>
  <c r="Y100"/>
  <c r="AA100"/>
  <c r="AC100"/>
  <c r="AE100"/>
  <c r="I101"/>
  <c r="K101"/>
  <c r="M101"/>
  <c r="O101"/>
  <c r="Q101"/>
  <c r="S101"/>
  <c r="U101"/>
  <c r="W101"/>
  <c r="Y101"/>
  <c r="AA101"/>
  <c r="AC101"/>
  <c r="AE101"/>
  <c r="I102"/>
  <c r="K102"/>
  <c r="M102"/>
  <c r="O102"/>
  <c r="Q102"/>
  <c r="S102"/>
  <c r="U102"/>
  <c r="W102"/>
  <c r="Y102"/>
  <c r="AA102"/>
  <c r="AC102"/>
  <c r="AE102"/>
  <c r="I103"/>
  <c r="K103"/>
  <c r="M103"/>
  <c r="O103"/>
  <c r="Q103"/>
  <c r="S103"/>
  <c r="U103"/>
  <c r="W103"/>
  <c r="Y103"/>
  <c r="AA103"/>
  <c r="AC103"/>
  <c r="AE103"/>
  <c r="I104"/>
  <c r="K104"/>
  <c r="M104"/>
  <c r="O104"/>
  <c r="Q104"/>
  <c r="S104"/>
  <c r="U104"/>
  <c r="W104"/>
  <c r="Y104"/>
  <c r="AA104"/>
  <c r="AC104"/>
  <c r="AE104"/>
  <c r="I105"/>
  <c r="K105"/>
  <c r="M105"/>
  <c r="O105"/>
  <c r="Q105"/>
  <c r="S105"/>
  <c r="U105"/>
  <c r="W105"/>
  <c r="Y105"/>
  <c r="AA105"/>
  <c r="AC105"/>
  <c r="AE105"/>
  <c r="I106"/>
  <c r="K106"/>
  <c r="M106"/>
  <c r="O106"/>
  <c r="Q106"/>
  <c r="S106"/>
  <c r="U106"/>
  <c r="W106"/>
  <c r="Y106"/>
  <c r="AA106"/>
  <c r="AC106"/>
  <c r="AE106"/>
  <c r="I107"/>
  <c r="K107"/>
  <c r="M107"/>
  <c r="O107"/>
  <c r="Q107"/>
  <c r="S107"/>
  <c r="U107"/>
  <c r="W107"/>
  <c r="Y107"/>
  <c r="AA107"/>
  <c r="AC107"/>
  <c r="AE107"/>
  <c r="I108"/>
  <c r="K108"/>
  <c r="M108"/>
  <c r="O108"/>
  <c r="Q108"/>
  <c r="S108"/>
  <c r="U108"/>
  <c r="W108"/>
  <c r="Y108"/>
  <c r="AA108"/>
  <c r="AC108"/>
  <c r="AE108"/>
  <c r="I109"/>
  <c r="K109"/>
  <c r="M109"/>
  <c r="O109"/>
  <c r="Q109"/>
  <c r="S109"/>
  <c r="U109"/>
  <c r="W109"/>
  <c r="Y109"/>
  <c r="AA109"/>
  <c r="AC109"/>
  <c r="AE109"/>
  <c r="I110"/>
  <c r="K110"/>
  <c r="M110"/>
  <c r="O110"/>
  <c r="Q110"/>
  <c r="S110"/>
  <c r="U110"/>
  <c r="W110"/>
  <c r="Y110"/>
  <c r="AA110"/>
  <c r="AC110"/>
  <c r="AE110"/>
  <c r="I111"/>
  <c r="K111"/>
  <c r="M111"/>
  <c r="O111"/>
  <c r="Q111"/>
  <c r="S111"/>
  <c r="U111"/>
  <c r="W111"/>
  <c r="Y111"/>
  <c r="AA111"/>
  <c r="AC111"/>
  <c r="AE111"/>
  <c r="I112"/>
  <c r="K112"/>
  <c r="M112"/>
  <c r="O112"/>
  <c r="Q112"/>
  <c r="S112"/>
  <c r="U112"/>
  <c r="W112"/>
  <c r="Y112"/>
  <c r="AA112"/>
  <c r="AC112"/>
  <c r="AE112"/>
  <c r="I113"/>
  <c r="K113"/>
  <c r="M113"/>
  <c r="O113"/>
  <c r="Q113"/>
  <c r="S113"/>
  <c r="U113"/>
  <c r="W113"/>
  <c r="Y113"/>
  <c r="AA113"/>
  <c r="AC113"/>
  <c r="AE113"/>
  <c r="I114"/>
  <c r="K114"/>
  <c r="M114"/>
  <c r="O114"/>
  <c r="Q114"/>
  <c r="S114"/>
  <c r="U114"/>
  <c r="W114"/>
  <c r="Y114"/>
  <c r="AA114"/>
  <c r="AC114"/>
  <c r="AE114"/>
  <c r="I115"/>
  <c r="K115"/>
  <c r="M115"/>
  <c r="O115"/>
  <c r="Q115"/>
  <c r="S115"/>
  <c r="U115"/>
  <c r="W115"/>
  <c r="Y115"/>
  <c r="AA115"/>
  <c r="AC115"/>
  <c r="AE115"/>
  <c r="I116"/>
  <c r="K116"/>
  <c r="M116"/>
  <c r="O116"/>
  <c r="Q116"/>
  <c r="S116"/>
  <c r="U116"/>
  <c r="W116"/>
  <c r="Y116"/>
  <c r="AA116"/>
  <c r="AC116"/>
  <c r="AE116"/>
  <c r="I117"/>
  <c r="K117"/>
  <c r="M117"/>
  <c r="O117"/>
  <c r="Q117"/>
  <c r="S117"/>
  <c r="U117"/>
  <c r="W117"/>
  <c r="Y117"/>
  <c r="AA117"/>
  <c r="AC117"/>
  <c r="AE117"/>
  <c r="I118"/>
  <c r="K118"/>
  <c r="M118"/>
  <c r="O118"/>
  <c r="Q118"/>
  <c r="S118"/>
  <c r="U118"/>
  <c r="W118"/>
  <c r="Y118"/>
  <c r="AA118"/>
  <c r="AC118"/>
  <c r="AE118"/>
  <c r="I119"/>
  <c r="K119"/>
  <c r="M119"/>
  <c r="O119"/>
  <c r="Q119"/>
  <c r="S119"/>
  <c r="U119"/>
  <c r="W119"/>
  <c r="Y119"/>
  <c r="AA119"/>
  <c r="AC119"/>
  <c r="AE119"/>
  <c r="I120"/>
  <c r="K120"/>
  <c r="M120"/>
  <c r="O120"/>
  <c r="Q120"/>
  <c r="S120"/>
  <c r="U120"/>
  <c r="W120"/>
  <c r="Y120"/>
  <c r="AA120"/>
  <c r="AC120"/>
  <c r="AE120"/>
  <c r="I121"/>
  <c r="K121"/>
  <c r="M121"/>
  <c r="O121"/>
  <c r="Q121"/>
  <c r="S121"/>
  <c r="U121"/>
  <c r="W121"/>
  <c r="Y121"/>
  <c r="AA121"/>
  <c r="AC121"/>
  <c r="AE121"/>
  <c r="I122"/>
  <c r="K122"/>
  <c r="M122"/>
  <c r="O122"/>
  <c r="Q122"/>
  <c r="S122"/>
  <c r="U122"/>
  <c r="W122"/>
  <c r="Y122"/>
  <c r="AA122"/>
  <c r="AC122"/>
  <c r="AE122"/>
  <c r="I123"/>
  <c r="K123"/>
  <c r="M123"/>
  <c r="O123"/>
  <c r="Q123"/>
  <c r="S123"/>
  <c r="U123"/>
  <c r="W123"/>
  <c r="Y123"/>
  <c r="AA123"/>
  <c r="AC123"/>
  <c r="AE123"/>
  <c r="I124"/>
  <c r="K124"/>
  <c r="M124"/>
  <c r="O124"/>
  <c r="Q124"/>
  <c r="S124"/>
  <c r="U124"/>
  <c r="W124"/>
  <c r="Y124"/>
  <c r="AA124"/>
  <c r="AC124"/>
  <c r="AE124"/>
  <c r="I125"/>
  <c r="K125"/>
  <c r="M125"/>
  <c r="O125"/>
  <c r="Q125"/>
  <c r="S125"/>
  <c r="U125"/>
  <c r="W125"/>
  <c r="Y125"/>
  <c r="AA125"/>
  <c r="AC125"/>
  <c r="AE125"/>
  <c r="I126"/>
  <c r="K126"/>
  <c r="M126"/>
  <c r="O126"/>
  <c r="Q126"/>
  <c r="S126"/>
  <c r="U126"/>
  <c r="W126"/>
  <c r="Y126"/>
  <c r="AA126"/>
  <c r="AC126"/>
  <c r="AE126"/>
  <c r="I127"/>
  <c r="K127"/>
  <c r="M127"/>
  <c r="O127"/>
  <c r="Q127"/>
  <c r="S127"/>
  <c r="U127"/>
  <c r="W127"/>
  <c r="Y127"/>
  <c r="AA127"/>
  <c r="AC127"/>
  <c r="AE127"/>
  <c r="I128"/>
  <c r="K128"/>
  <c r="M128"/>
  <c r="O128"/>
  <c r="Q128"/>
  <c r="S128"/>
  <c r="U128"/>
  <c r="W128"/>
  <c r="Y128"/>
  <c r="AA128"/>
  <c r="AC128"/>
  <c r="AE128"/>
  <c r="I129"/>
  <c r="K129"/>
  <c r="M129"/>
  <c r="O129"/>
  <c r="Q129"/>
  <c r="S129"/>
  <c r="U129"/>
  <c r="W129"/>
  <c r="Y129"/>
  <c r="AA129"/>
  <c r="AC129"/>
  <c r="AE129"/>
  <c r="I130"/>
  <c r="K130"/>
  <c r="M130"/>
  <c r="O130"/>
  <c r="Q130"/>
  <c r="S130"/>
  <c r="U130"/>
  <c r="W130"/>
  <c r="Y130"/>
  <c r="AA130"/>
  <c r="AC130"/>
  <c r="AE130"/>
  <c r="I131"/>
  <c r="K131"/>
  <c r="M131"/>
  <c r="O131"/>
  <c r="Q131"/>
  <c r="S131"/>
  <c r="U131"/>
  <c r="W131"/>
  <c r="Y131"/>
  <c r="AA131"/>
  <c r="AC131"/>
  <c r="AE131"/>
  <c r="I132"/>
  <c r="K132"/>
  <c r="M132"/>
  <c r="O132"/>
  <c r="Q132"/>
  <c r="S132"/>
  <c r="U132"/>
  <c r="W132"/>
  <c r="Y132"/>
  <c r="AA132"/>
  <c r="AC132"/>
  <c r="AE132"/>
  <c r="I133"/>
  <c r="K133"/>
  <c r="M133"/>
  <c r="O133"/>
  <c r="Q133"/>
  <c r="S133"/>
  <c r="U133"/>
  <c r="W133"/>
  <c r="Y133"/>
  <c r="AA133"/>
  <c r="AC133"/>
  <c r="AE133"/>
  <c r="I134"/>
  <c r="K134"/>
  <c r="M134"/>
  <c r="O134"/>
  <c r="Q134"/>
  <c r="S134"/>
  <c r="U134"/>
  <c r="W134"/>
  <c r="Y134"/>
  <c r="AA134"/>
  <c r="AC134"/>
  <c r="AE134"/>
  <c r="I135"/>
  <c r="K135"/>
  <c r="M135"/>
  <c r="O135"/>
  <c r="Q135"/>
  <c r="S135"/>
  <c r="U135"/>
  <c r="W135"/>
  <c r="Y135"/>
  <c r="AA135"/>
  <c r="AC135"/>
  <c r="AE135"/>
  <c r="I136"/>
  <c r="K136"/>
  <c r="M136"/>
  <c r="O136"/>
  <c r="Q136"/>
  <c r="S136"/>
  <c r="U136"/>
  <c r="W136"/>
  <c r="Y136"/>
  <c r="AA136"/>
  <c r="AC136"/>
  <c r="AE136"/>
  <c r="I137"/>
  <c r="K137"/>
  <c r="M137"/>
  <c r="O137"/>
  <c r="Q137"/>
  <c r="S137"/>
  <c r="U137"/>
  <c r="W137"/>
  <c r="Y137"/>
  <c r="AA137"/>
  <c r="AC137"/>
  <c r="AE137"/>
  <c r="I138"/>
  <c r="K138"/>
  <c r="M138"/>
  <c r="O138"/>
  <c r="Q138"/>
  <c r="S138"/>
  <c r="U138"/>
  <c r="W138"/>
  <c r="Y138"/>
  <c r="AA138"/>
  <c r="AC138"/>
  <c r="AE138"/>
  <c r="I139"/>
  <c r="K139"/>
  <c r="M139"/>
  <c r="O139"/>
  <c r="Q139"/>
  <c r="S139"/>
  <c r="U139"/>
  <c r="W139"/>
  <c r="Y139"/>
  <c r="AA139"/>
  <c r="AC139"/>
  <c r="AE139"/>
  <c r="I140"/>
  <c r="K140"/>
  <c r="M140"/>
  <c r="O140"/>
  <c r="Q140"/>
  <c r="S140"/>
  <c r="U140"/>
  <c r="W140"/>
  <c r="Y140"/>
  <c r="AA140"/>
  <c r="AC140"/>
  <c r="AE140"/>
  <c r="I141"/>
  <c r="K141"/>
  <c r="M141"/>
  <c r="O141"/>
  <c r="Q141"/>
  <c r="S141"/>
  <c r="U141"/>
  <c r="W141"/>
  <c r="Y141"/>
  <c r="AA141"/>
  <c r="AC141"/>
  <c r="AE141"/>
  <c r="I142"/>
  <c r="K142"/>
  <c r="M142"/>
  <c r="O142"/>
  <c r="Q142"/>
  <c r="S142"/>
  <c r="U142"/>
  <c r="W142"/>
  <c r="Y142"/>
  <c r="AA142"/>
  <c r="AC142"/>
  <c r="AE142"/>
  <c r="I143"/>
  <c r="K143"/>
  <c r="M143"/>
  <c r="O143"/>
  <c r="Q143"/>
  <c r="S143"/>
  <c r="U143"/>
  <c r="W143"/>
  <c r="Y143"/>
  <c r="AA143"/>
  <c r="AC143"/>
  <c r="AE143"/>
  <c r="I144"/>
  <c r="K144"/>
  <c r="M144"/>
  <c r="O144"/>
  <c r="Q144"/>
  <c r="S144"/>
  <c r="U144"/>
  <c r="W144"/>
  <c r="Y144"/>
  <c r="AA144"/>
  <c r="AC144"/>
  <c r="AE144"/>
  <c r="I145"/>
  <c r="K145"/>
  <c r="M145"/>
  <c r="O145"/>
  <c r="Q145"/>
  <c r="S145"/>
  <c r="U145"/>
  <c r="W145"/>
  <c r="Y145"/>
  <c r="AA145"/>
  <c r="AC145"/>
  <c r="AE145"/>
  <c r="I146"/>
  <c r="K146"/>
  <c r="M146"/>
  <c r="O146"/>
  <c r="Q146"/>
  <c r="S146"/>
  <c r="U146"/>
  <c r="W146"/>
  <c r="Y146"/>
  <c r="AA146"/>
  <c r="AC146"/>
  <c r="AE146"/>
  <c r="I147"/>
  <c r="K147"/>
  <c r="M147"/>
  <c r="O147"/>
  <c r="Q147"/>
  <c r="S147"/>
  <c r="U147"/>
  <c r="W147"/>
  <c r="Y147"/>
  <c r="AA147"/>
  <c r="AC147"/>
  <c r="AE147"/>
  <c r="I148"/>
  <c r="K148"/>
  <c r="M148"/>
  <c r="O148"/>
  <c r="Q148"/>
  <c r="S148"/>
  <c r="U148"/>
  <c r="W148"/>
  <c r="Y148"/>
  <c r="AA148"/>
  <c r="AC148"/>
  <c r="AE148"/>
  <c r="I149"/>
  <c r="K149"/>
  <c r="M149"/>
  <c r="O149"/>
  <c r="Q149"/>
  <c r="S149"/>
  <c r="U149"/>
  <c r="W149"/>
  <c r="Y149"/>
  <c r="AA149"/>
  <c r="AC149"/>
  <c r="AE149"/>
  <c r="I150"/>
  <c r="K150"/>
  <c r="M150"/>
  <c r="O150"/>
  <c r="Q150"/>
  <c r="S150"/>
  <c r="U150"/>
  <c r="W150"/>
  <c r="Y150"/>
  <c r="AA150"/>
  <c r="AC150"/>
  <c r="AE150"/>
  <c r="I151"/>
  <c r="K151"/>
  <c r="M151"/>
  <c r="O151"/>
  <c r="Q151"/>
  <c r="S151"/>
  <c r="U151"/>
  <c r="W151"/>
  <c r="Y151"/>
  <c r="AA151"/>
  <c r="AC151"/>
  <c r="AE151"/>
  <c r="I152"/>
  <c r="K152"/>
  <c r="M152"/>
  <c r="O152"/>
  <c r="Q152"/>
  <c r="S152"/>
  <c r="U152"/>
  <c r="W152"/>
  <c r="Y152"/>
  <c r="AA152"/>
  <c r="AC152"/>
  <c r="AE152"/>
  <c r="I153"/>
  <c r="K153"/>
  <c r="M153"/>
  <c r="O153"/>
  <c r="Q153"/>
  <c r="S153"/>
  <c r="U153"/>
  <c r="W153"/>
  <c r="Y153"/>
  <c r="AA153"/>
  <c r="AC153"/>
  <c r="AE153"/>
  <c r="I154"/>
  <c r="K154"/>
  <c r="M154"/>
  <c r="O154"/>
  <c r="Q154"/>
  <c r="S154"/>
  <c r="U154"/>
  <c r="W154"/>
  <c r="Y154"/>
  <c r="AA154"/>
  <c r="AC154"/>
  <c r="AE154"/>
  <c r="I155"/>
  <c r="K155"/>
  <c r="M155"/>
  <c r="O155"/>
  <c r="Q155"/>
  <c r="S155"/>
  <c r="U155"/>
  <c r="W155"/>
  <c r="Y155"/>
  <c r="AA155"/>
  <c r="AC155"/>
  <c r="AE155"/>
  <c r="I156"/>
  <c r="K156"/>
  <c r="M156"/>
  <c r="O156"/>
  <c r="Q156"/>
  <c r="S156"/>
  <c r="U156"/>
  <c r="W156"/>
  <c r="Y156"/>
  <c r="AA156"/>
  <c r="AC156"/>
  <c r="AE156"/>
  <c r="I157"/>
  <c r="K157"/>
  <c r="M157"/>
  <c r="O157"/>
  <c r="Q157"/>
  <c r="S157"/>
  <c r="U157"/>
  <c r="W157"/>
  <c r="Y157"/>
  <c r="AA157"/>
  <c r="AC157"/>
  <c r="AE157"/>
  <c r="I158"/>
  <c r="K158"/>
  <c r="M158"/>
  <c r="O158"/>
  <c r="Q158"/>
  <c r="S158"/>
  <c r="U158"/>
  <c r="W158"/>
  <c r="Y158"/>
  <c r="AA158"/>
  <c r="AC158"/>
  <c r="AE158"/>
  <c r="I159"/>
  <c r="K159"/>
  <c r="M159"/>
  <c r="O159"/>
  <c r="Q159"/>
  <c r="S159"/>
  <c r="U159"/>
  <c r="W159"/>
  <c r="Y159"/>
  <c r="AA159"/>
  <c r="AC159"/>
  <c r="AE159"/>
  <c r="Y161" l="1"/>
  <c r="Q161"/>
  <c r="AE161"/>
  <c r="W161"/>
  <c r="AA161"/>
  <c r="I161"/>
  <c r="U161"/>
  <c r="O161"/>
  <c r="AC161"/>
  <c r="S161"/>
  <c r="M161"/>
  <c r="K161"/>
</calcChain>
</file>

<file path=xl/sharedStrings.xml><?xml version="1.0" encoding="utf-8"?>
<sst xmlns="http://schemas.openxmlformats.org/spreadsheetml/2006/main" count="689" uniqueCount="341">
  <si>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</si>
  <si>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</si>
  <si>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</si>
  <si>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</si>
  <si>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 2021 год</t>
  </si>
  <si>
    <t xml:space="preserve">Количество  </t>
  </si>
  <si>
    <t>СУММА</t>
  </si>
  <si>
    <t xml:space="preserve">Аммиак </t>
  </si>
  <si>
    <t>Р-р д/наружн. прим.  10%, 40мл</t>
  </si>
  <si>
    <t>фл</t>
  </si>
  <si>
    <t>Анаферон взрослый</t>
  </si>
  <si>
    <t>таблетка</t>
  </si>
  <si>
    <t>таб</t>
  </si>
  <si>
    <t>Анаферон детский</t>
  </si>
  <si>
    <t>Бриллиантовый зеленый</t>
  </si>
  <si>
    <t xml:space="preserve">раствор 1% 30 мл </t>
  </si>
  <si>
    <t>Водорода перекись</t>
  </si>
  <si>
    <t xml:space="preserve">раствор 3% 50 мл </t>
  </si>
  <si>
    <t>Декстроза</t>
  </si>
  <si>
    <t xml:space="preserve">раствор для инфузий 5% 500 мл </t>
  </si>
  <si>
    <t>раствор для инъекций 5%, 200 мл</t>
  </si>
  <si>
    <t>Диоксотетрагидрокситетрагидронафталин   (Оксалин)</t>
  </si>
  <si>
    <t>мазь назальная 0.25%</t>
  </si>
  <si>
    <t>уп</t>
  </si>
  <si>
    <t xml:space="preserve">Лактулоза </t>
  </si>
  <si>
    <t>сироп 667мг/мл 200мл</t>
  </si>
  <si>
    <t>Левокарнитин.</t>
  </si>
  <si>
    <t>Раствор для инъекций 1мг 5мл</t>
  </si>
  <si>
    <t>амп</t>
  </si>
  <si>
    <t>раствор для приема внутрь 1 г/10 мл 10 мл</t>
  </si>
  <si>
    <t xml:space="preserve">Натрия хлорид, Натрия ацетата (натрия уксуснокислого 3-водного) Дисоль </t>
  </si>
  <si>
    <t xml:space="preserve">раствор для инфузий 400 мл </t>
  </si>
  <si>
    <t xml:space="preserve">Калия хлорид, Натрия хлорид, Натрия ацетата тригидрат Ацесоль </t>
  </si>
  <si>
    <t>Нейромультивит</t>
  </si>
  <si>
    <t>раствор для иньекций 2мл</t>
  </si>
  <si>
    <t xml:space="preserve">Сульфацил натрия </t>
  </si>
  <si>
    <t>Альбуцид 20%, 10мл</t>
  </si>
  <si>
    <t>Тетрациклин</t>
  </si>
  <si>
    <t xml:space="preserve">мазь глазная 1% 10 гр </t>
  </si>
  <si>
    <t>туб</t>
  </si>
  <si>
    <t>Тропикамид</t>
  </si>
  <si>
    <t xml:space="preserve">капли глазные 1% 10 мл </t>
  </si>
  <si>
    <t>Фамотидин</t>
  </si>
  <si>
    <t>Лиофилизат д/пригот. р-ра д/в/в введения 20 мг: фл. в компл. с растворителем </t>
  </si>
  <si>
    <t>Хлорамфеникол</t>
  </si>
  <si>
    <t xml:space="preserve">линимент 10% 25 гр </t>
  </si>
  <si>
    <t>Этанол</t>
  </si>
  <si>
    <t xml:space="preserve">раствор 70% 50 мл </t>
  </si>
  <si>
    <t>Этинилэстрадиол, левоноргестрел</t>
  </si>
  <si>
    <t>таблетка, покрытая оболочкой</t>
  </si>
  <si>
    <t xml:space="preserve"> Гидроксью кальций </t>
  </si>
  <si>
    <t>шт</t>
  </si>
  <si>
    <t>Адгезор №1</t>
  </si>
  <si>
    <t>Азотная кислота</t>
  </si>
  <si>
    <t>кг</t>
  </si>
  <si>
    <t>Азур-эозина по Романовскому</t>
  </si>
  <si>
    <t>р-р, 1л</t>
  </si>
  <si>
    <t>л</t>
  </si>
  <si>
    <t>Альванес с линкомицином№30</t>
  </si>
  <si>
    <t>Бахилы одноразовые</t>
  </si>
  <si>
    <t>15х42</t>
  </si>
  <si>
    <t>пара</t>
  </si>
  <si>
    <t>Боры</t>
  </si>
  <si>
    <t>алмазные турбинные</t>
  </si>
  <si>
    <t>Бумага для УЗИ</t>
  </si>
  <si>
    <t>UPP 110mm*20m</t>
  </si>
  <si>
    <t>рулон</t>
  </si>
  <si>
    <t xml:space="preserve">Бумага тепловая для ЭКГ </t>
  </si>
  <si>
    <t>210мм-30м</t>
  </si>
  <si>
    <t>110мм х 30м</t>
  </si>
  <si>
    <t xml:space="preserve">Бумага-крафт </t>
  </si>
  <si>
    <t>100*106 см</t>
  </si>
  <si>
    <t>Вата медицинская гигроскопическая хирургическая нестерильная 100г</t>
  </si>
  <si>
    <t>Вата медицинская гигроскопическая хирургическая нестерильная  100г</t>
  </si>
  <si>
    <t xml:space="preserve">Гигрометр  </t>
  </si>
  <si>
    <t>психрометрический ВИТ-2 предназначены для измерения относительной влажности и температуры воздуха в помещении</t>
  </si>
  <si>
    <t>Гладилька стоматологич.</t>
  </si>
  <si>
    <t>средная 2-х сторонная</t>
  </si>
  <si>
    <t xml:space="preserve">Гладиька хирургические </t>
  </si>
  <si>
    <t>стоматологические хирургия 2-х стронная</t>
  </si>
  <si>
    <t>Девит АРС</t>
  </si>
  <si>
    <t>Дентин паста</t>
  </si>
  <si>
    <t>паста для  временной  пломбы</t>
  </si>
  <si>
    <t>Ерши</t>
  </si>
  <si>
    <t xml:space="preserve">пробирочный </t>
  </si>
  <si>
    <t>Зеркало стоматологическое</t>
  </si>
  <si>
    <t>без ручки</t>
  </si>
  <si>
    <t xml:space="preserve">Зонд </t>
  </si>
  <si>
    <t>стоматологический</t>
  </si>
  <si>
    <t>Игла корневая</t>
  </si>
  <si>
    <t>КМИЗ уп  № 1,2   100  шт</t>
  </si>
  <si>
    <t>Изотонический разбавитель Swelab Alfa</t>
  </si>
  <si>
    <t>20л кат лот  1504124</t>
  </si>
  <si>
    <t xml:space="preserve">Контрольный кровь </t>
  </si>
  <si>
    <t>Гематологический контрольный материал 3-х уровневый Boule Con 3-level, 16 parameters, 2x3x4.5 mL (2 низкий, 2 норма, 2 высокий) кат лот 1504476</t>
  </si>
  <si>
    <t>Раствор лизирующий для Swelab</t>
  </si>
  <si>
    <t>5 л  кат лот 1504125</t>
  </si>
  <si>
    <t>Индикаторы стерилизации</t>
  </si>
  <si>
    <t>К файл</t>
  </si>
  <si>
    <t>№10, №15, №15-40, №20,№25,№30,№35,№40</t>
  </si>
  <si>
    <t>Каналонаполнители на угловой наконечник</t>
  </si>
  <si>
    <t>для  пломбирования  корневых  каналов 50  шт  КМИЗ  уп</t>
  </si>
  <si>
    <t>Карандаш по стеклу</t>
  </si>
  <si>
    <t xml:space="preserve">синий, красный </t>
  </si>
  <si>
    <t>Карпульные иглы</t>
  </si>
  <si>
    <t>для  анестезии №100</t>
  </si>
  <si>
    <t xml:space="preserve">Катетер </t>
  </si>
  <si>
    <t>аспирационный катетер вакуум контролем стерильный СН 10 о/р мм550</t>
  </si>
  <si>
    <t>аспирационный катетер вакуум контролем стерильный СН 12 о/р мм600</t>
  </si>
  <si>
    <t>Клеенка подкладная</t>
  </si>
  <si>
    <t>резинотканевая</t>
  </si>
  <si>
    <t>м</t>
  </si>
  <si>
    <t xml:space="preserve">Композит </t>
  </si>
  <si>
    <t>пломбировочный   материал  х/о</t>
  </si>
  <si>
    <t>Контейнер для мочи стерильный</t>
  </si>
  <si>
    <t>Контейнер для мочи, размера 60х70 мм, стерильный, объем 100 мл</t>
  </si>
  <si>
    <t>Кюветы для коагулограмма</t>
  </si>
  <si>
    <t>Кюветы для коагулограмма ТС-4000 аппарат</t>
  </si>
  <si>
    <t>Лампа бактериоцидная</t>
  </si>
  <si>
    <t>F30  T8  30W</t>
  </si>
  <si>
    <t>ЛИЗИРУЮЩИЙ РЕАГЕНТ</t>
  </si>
  <si>
    <t xml:space="preserve"> - WH (3X500МЛ) (STROMATOLYSER-WH) 3*500 мл)гематологического анализатора Sysmex XS-300i</t>
  </si>
  <si>
    <t xml:space="preserve">Очищающие  растворы для гемотологических аппаратов </t>
  </si>
  <si>
    <t>(50 мл) (CELLCLEAN (50 ml)гематологического анализатора Sysmex XS-300i</t>
  </si>
  <si>
    <t xml:space="preserve">УНИВЕРСАЛЬНЫЙ ДИЛЮЕНТ </t>
  </si>
  <si>
    <t>(20 Л.) CELLPACK (20L) SYSMEX)гематологического анализатора Sysmex XS-300i</t>
  </si>
  <si>
    <t xml:space="preserve">Контрольная кровь </t>
  </si>
  <si>
    <t xml:space="preserve">Контрольная кровь для 5DIFFгематологического анализатора Sysmex XS-300i закрытого типа, высокий уровень,    (E-CHECK (XS) L3 (Н) 1.5 мл.низкий уровень,          (E-CHECK (XS) L1 (L) 1.5 мл, средний уровень,          (E-CHECK (XS) L2 (N) 1.5 мл   +2 +8 С E-CHECK (XS) Н,  1,5ML L3)  </t>
  </si>
  <si>
    <t xml:space="preserve">Лоток почкообразный </t>
  </si>
  <si>
    <t>п/с еламед,210*109*38мм</t>
  </si>
  <si>
    <t xml:space="preserve">Марля </t>
  </si>
  <si>
    <t xml:space="preserve">медицинская </t>
  </si>
  <si>
    <t>Метапекс гидроокись кальций иодоформ</t>
  </si>
  <si>
    <t>Мочеприемник</t>
  </si>
  <si>
    <t>Мочеприемник 2000мкл</t>
  </si>
  <si>
    <t>Н файл</t>
  </si>
  <si>
    <t xml:space="preserve">Набор реактивов </t>
  </si>
  <si>
    <t>для предстер.контроля С ФЕНОЛФТАЛЕЙНОМ  на 100 мл, 1компл.</t>
  </si>
  <si>
    <t>для предстер.контроля  на 100 мл, 1компл.</t>
  </si>
  <si>
    <t xml:space="preserve">Наконечник </t>
  </si>
  <si>
    <t>4 х канальный  турбинный</t>
  </si>
  <si>
    <t xml:space="preserve">Наконечник 0.5-250мкл </t>
  </si>
  <si>
    <t>универсал ,1000шт/уп., 9400302</t>
  </si>
  <si>
    <t xml:space="preserve">Нит хирургическая </t>
  </si>
  <si>
    <t>Викрил фиолетовый W9120 3/0, М2, 75см, игла колющ. с уплощ.кончика 26мм, 1/2 окр</t>
  </si>
  <si>
    <t>Нит хирургические (Шелк с иглой №3 45см )</t>
  </si>
  <si>
    <t>в двойной стерильной упаковке. Внутренняя стерильная упаковка  обеспечивает двойной контроль за содержимым упаковки в операционной после передачи нити на стерильный стол (содержит информацию о нити и игле), а также обеспечивает прямолинейность нити после извлечения ее из упаковки (эффект памяти формы). Нить натуральная нерассасывающаяся кручёная из виргинского шёлкаМ4 (1)     180 см</t>
  </si>
  <si>
    <t xml:space="preserve">Бактероцидный лампа для УФК камера </t>
  </si>
  <si>
    <t>Philips TUV TL-D 15W SLV  мощность лампы 15,напряжение  лампы (В) -54, ток в лампе (А) -0,34, УФ-С излучение (Вт)-4,9, срок полезного исплзование (ч)-9000час, длина волны бактериоцидного потока  (нм)-253,7,</t>
  </si>
  <si>
    <t>Пинцет зубной</t>
  </si>
  <si>
    <t>изогнутый</t>
  </si>
  <si>
    <t xml:space="preserve">Планшет П-50 </t>
  </si>
  <si>
    <t>д/опр. групп крови, белый п/с 50 лунок</t>
  </si>
  <si>
    <t>Предметное  Стекло для ккала</t>
  </si>
  <si>
    <t>размер 40/40</t>
  </si>
  <si>
    <t>Презерватив</t>
  </si>
  <si>
    <t>Из натурального высококачественного латекса в силиконовой смазке с накопителем, длина - 180 мм, ширина 52 мм, толщина стенки 0,06 мм, класс 2б - с повышенной степенью риска, первичная упаковка - фольга алюминиевая 1 шт, № 1, в коробке по 144 шт, с надписью - БЕСПЛАТНО</t>
  </si>
  <si>
    <t>Пульпотек</t>
  </si>
  <si>
    <t>для  лечения  пульпитов  витальным  методом</t>
  </si>
  <si>
    <t xml:space="preserve">Пульпоэкстракторы </t>
  </si>
  <si>
    <t>короткие  100 шт</t>
  </si>
  <si>
    <t xml:space="preserve">уп </t>
  </si>
  <si>
    <t>Резодент</t>
  </si>
  <si>
    <t>антисептический материал на резорцин-формалиновой основе для пломбирования каналов</t>
  </si>
  <si>
    <t xml:space="preserve">Рентген пленка </t>
  </si>
  <si>
    <t>Ergonom-X - самопроявляющаяся Эргоном дентальная 50 шт в упак / рентгеновская Пленка "Эргоном-Х" 50 листов, Dentafilm Италия в стоматологической рентгенологии для внутриротовой рентгенографии / Пленка эргоном х производитель Dentafilm Италия / Пленка эргоном х инструкция по требованию / Эргоном х дентальная пленка 50 снимков / Эргоном стоматологическая-дентальная пленка / ERGONOM X - самопроявляющаяся рентгеновская пленка (производство Италия) /Самопроявляющаяся дентальная пленка для внутриротовой рентгенографии размером 3 х 4 см / Диагностическая пленка ERGONOM X</t>
  </si>
  <si>
    <t>Рентген-пленки</t>
  </si>
  <si>
    <t>18*24 №100</t>
  </si>
  <si>
    <t>24х30 №100</t>
  </si>
  <si>
    <t>30х40 №100</t>
  </si>
  <si>
    <t>13х18 №100</t>
  </si>
  <si>
    <t>Септонест</t>
  </si>
  <si>
    <t xml:space="preserve">Р-р д/инъекц. 40 мг+5 мкг/1 мл: картридж 1.8 мл </t>
  </si>
  <si>
    <t>Скальпель  стерильный однократного применения с лезвиями №№10, 10А, 11, 12, 12В, 12D, 13, 14, 15, 15А, 15С, 15D, 16, 18, 19, 20, 21, 22, 22А, 23, 24, 25, 25А,36 в коробке №10</t>
  </si>
  <si>
    <t>Склянка</t>
  </si>
  <si>
    <t>Набор предназначен для хранения растворов 200мл</t>
  </si>
  <si>
    <t>Набор предназначен для хранения растворов 500мл</t>
  </si>
  <si>
    <t>Набор предназначен для хранения растворов 1000мл</t>
  </si>
  <si>
    <t>Набор предназначен для хранения растворов 2000мл узко горлый</t>
  </si>
  <si>
    <t>Слюноатсос</t>
  </si>
  <si>
    <t>Слюноатсос одноразывые №100</t>
  </si>
  <si>
    <t xml:space="preserve">Спрей смазка </t>
  </si>
  <si>
    <t>для турбинных наконечников</t>
  </si>
  <si>
    <t xml:space="preserve">Стекло </t>
  </si>
  <si>
    <t>для  замещивания  пломбы</t>
  </si>
  <si>
    <t>Стекло покровное для микропрепаратов</t>
  </si>
  <si>
    <t>размер 24*24</t>
  </si>
  <si>
    <t>Сыворотка противостолбнячная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</si>
  <si>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</si>
  <si>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>Термобумага для ЭКГ</t>
  </si>
  <si>
    <t xml:space="preserve">(ECG) SCHILLER AT-1  90*90 №400 листов </t>
  </si>
  <si>
    <t>пачка</t>
  </si>
  <si>
    <t>Термометр</t>
  </si>
  <si>
    <t xml:space="preserve">медицинский  ртутный </t>
  </si>
  <si>
    <t>медицинский электронный детский</t>
  </si>
  <si>
    <t>Тех- Фибриноген-тест</t>
  </si>
  <si>
    <t>на 320 опр</t>
  </si>
  <si>
    <t>наб</t>
  </si>
  <si>
    <t>Тонометр</t>
  </si>
  <si>
    <t>механический  со стетоскопом</t>
  </si>
  <si>
    <t xml:space="preserve">Цоликлон Анти-D </t>
  </si>
  <si>
    <t>Супер 10 доз х 10мл,1фл.</t>
  </si>
  <si>
    <t xml:space="preserve">Цоликлоны Анти АВ </t>
  </si>
  <si>
    <t>10 доз х 10мл,1фл.</t>
  </si>
  <si>
    <t xml:space="preserve">Цоликлоны Анти-А </t>
  </si>
  <si>
    <t>Цоликлоны Анти-В</t>
  </si>
  <si>
    <t>Шарики стальные для коагулограммы</t>
  </si>
  <si>
    <t>Шарики стальные для коагулограммы  ТС-4000 аппарат</t>
  </si>
  <si>
    <t>Шпатель стоматологический двухсторонний</t>
  </si>
  <si>
    <t>для замечевания пломбы металические</t>
  </si>
  <si>
    <t xml:space="preserve">Шприц </t>
  </si>
  <si>
    <t xml:space="preserve">инъекционный трехкомпонентный стерильный однократного применения  5мл с иглой 22Gx1 1/2''; </t>
  </si>
  <si>
    <t xml:space="preserve">шт </t>
  </si>
  <si>
    <t>Штифт винтовый</t>
  </si>
  <si>
    <t>Штифт Гуттаперчи</t>
  </si>
  <si>
    <t>Гуттаперчи</t>
  </si>
  <si>
    <t xml:space="preserve">Элеватор </t>
  </si>
  <si>
    <t xml:space="preserve">прямой  стоматологические </t>
  </si>
  <si>
    <t xml:space="preserve">от себя стоматологические </t>
  </si>
  <si>
    <t xml:space="preserve">к себя стоматологические </t>
  </si>
  <si>
    <t>Эндо - Жи  №4</t>
  </si>
  <si>
    <t xml:space="preserve">кровоостановливающее  средство  </t>
  </si>
  <si>
    <t xml:space="preserve">Эндометазон Н </t>
  </si>
  <si>
    <t>для пломбирования корневых каналов (без дексаметазона).</t>
  </si>
  <si>
    <t>Эндофил</t>
  </si>
  <si>
    <t>длф пломбирования корневых каналов(без дексаметазона)</t>
  </si>
  <si>
    <t xml:space="preserve">Стекло предметное </t>
  </si>
  <si>
    <t>СП 76*26*2,0 мм, №1(с необработанными краями)</t>
  </si>
  <si>
    <t>Кассета CR MD 4.0T General SET 35x43 cm CR 30-Xm</t>
  </si>
  <si>
    <t>Пластины для компьютерной радиографии (CR) высокой чувствительности и разрешающей способности при минимальной дозе, Разрешающая способность до 20 пикселей на мм (10 пар линий на мм), Уникальный фосфорный слой обеспечивает высокое качество изображения и низкий уровень шумов. Требования к программному обеспечению
CR ID Software 1.1.09 или выше (Unix®)
CR ID Software 2.0 или выше(Windows®)
Фосфорный слой
BaSrFBrI:Eu
Спектральная чувствительность 400 нм</t>
  </si>
  <si>
    <t>штука</t>
  </si>
  <si>
    <t>Кассета CR MD4 0T General SET 24x30 cm CR 30-Xm</t>
  </si>
  <si>
    <t>Кассета CR MD4 0T General SET 18х24 cm CR 30-Xm</t>
  </si>
  <si>
    <t xml:space="preserve">Термоконтейнер </t>
  </si>
  <si>
    <t>Термобокс JL-B-013L</t>
  </si>
  <si>
    <t>Аланинаминотрансфераза</t>
  </si>
  <si>
    <t xml:space="preserve"> (4х35+2х18)  ALT 0102, арт:105-000814-00, Mindray</t>
  </si>
  <si>
    <t>набор</t>
  </si>
  <si>
    <t>Аспартатаминотрансфераза</t>
  </si>
  <si>
    <t xml:space="preserve"> (АСТ) (4*35+2*18) арт: 105-000815-00, Mindray</t>
  </si>
  <si>
    <t>Альбумин</t>
  </si>
  <si>
    <t xml:space="preserve"> (ALB) (4*40ml), арт: 105-000822-00, Mindray</t>
  </si>
  <si>
    <t>Билирубин общий</t>
  </si>
  <si>
    <t xml:space="preserve"> (4*35ml+2*18ml) (Bil Т) TBI0202, арт: 105-000826-00 Mindray</t>
  </si>
  <si>
    <t xml:space="preserve">Билирубин прямой </t>
  </si>
  <si>
    <t>(4*35ml+2*18ml) (Bil D) DBI0202, арт: 105-000827-00, Mindray</t>
  </si>
  <si>
    <t xml:space="preserve">Мочевая кислота </t>
  </si>
  <si>
    <t>(4*40ml+2*20ml) (UA)  арт: 105-000848-00 Mindray</t>
  </si>
  <si>
    <t>Глюкоза</t>
  </si>
  <si>
    <t xml:space="preserve"> (4*40ML+2*20ML) GLU0102, арт: 105-000849-00 Mindray  GLU</t>
  </si>
  <si>
    <t xml:space="preserve">Креатинин с саркозиноксидазой </t>
  </si>
  <si>
    <t>(R1: 2х27мл + R2:1х18мл) CREA-S арт.: 105-004614-00 Mindray</t>
  </si>
  <si>
    <t>Мочевина</t>
  </si>
  <si>
    <t xml:space="preserve"> UREA (4х35мл+2х18мл) арт: 105-000824-00, Mindray</t>
  </si>
  <si>
    <t xml:space="preserve">Общий белок </t>
  </si>
  <si>
    <t>(4*40ML)  (ТР)   TP0102, арт: 105-000823-00 Mindray</t>
  </si>
  <si>
    <t xml:space="preserve">Общий холестерин </t>
  </si>
  <si>
    <t>(ТС) (4х40мл) арт: 105-000820-00, Mindray</t>
  </si>
  <si>
    <t>Мультикалибратор</t>
  </si>
  <si>
    <t xml:space="preserve"> (10х3 ml), арт: 105-001144-00 Multi Sera Calibrator  Mindray (набор)</t>
  </si>
  <si>
    <t xml:space="preserve">Контрольная сыворотка </t>
  </si>
  <si>
    <t>L1 Норма  (N), (6*5 мл). Арт.:105-009119-00 Mindray</t>
  </si>
  <si>
    <t>Контрольная сыворотка</t>
  </si>
  <si>
    <t xml:space="preserve"> L2 (P), (6*5 мл). Арт.:105-009120-00 Mindray</t>
  </si>
  <si>
    <t>Кальций (Ca)</t>
  </si>
  <si>
    <t xml:space="preserve"> (4*40ml) арт: 105-000825-00, Mindray</t>
  </si>
  <si>
    <t xml:space="preserve">Железо (Fe) (C and Q) </t>
  </si>
  <si>
    <t>(2×40мл+1×16мл) артикул: 105-001583-00 Mindray</t>
  </si>
  <si>
    <t xml:space="preserve">Магний (Mg) </t>
  </si>
  <si>
    <t>(4*40ml) артикул: 105-000834-00 Mindray</t>
  </si>
  <si>
    <t>Фосфор (P)</t>
  </si>
  <si>
    <t xml:space="preserve"> (4*40 ml) артикул: 105-000833-00 Mindray</t>
  </si>
  <si>
    <t xml:space="preserve">С-реактивный белок (СРБ) </t>
  </si>
  <si>
    <t>(Метод нефелометрии) 1*40ML +1*10ML, арт:105-000841-00 Mindray</t>
  </si>
  <si>
    <t>Калибратор специфических белков,</t>
  </si>
  <si>
    <t xml:space="preserve"> 5×1мл (C3,C4,CRP, IgA,IgG,IgM, С реактивный белок) Mindray</t>
  </si>
  <si>
    <t>Ревматоидный фактор II с калибратором</t>
  </si>
  <si>
    <t xml:space="preserve"> R1:1х40 мл + R2: 1х11 мл л арт:105-007676-00</t>
  </si>
  <si>
    <t xml:space="preserve">Антитела против стрептолизина с калибр 0 </t>
  </si>
  <si>
    <t>(R1 1*40мл)  (R2 1*40мл)  (ASO) арт.: 105-007673-00 Mindray</t>
  </si>
  <si>
    <t>Альфа-Амилаза (AMY)</t>
  </si>
  <si>
    <t xml:space="preserve"> (1*38ml+1*10ml) арт: 105-000847-00, Mindray</t>
  </si>
  <si>
    <t>Холестерин низкой плотности</t>
  </si>
  <si>
    <t xml:space="preserve"> (1х40+1х14), арт: 105-000836-00 Mindray</t>
  </si>
  <si>
    <t>Холестерин высокой плотности</t>
  </si>
  <si>
    <t xml:space="preserve"> (1х40+1х14), арт: 105-000835-00, Mindray</t>
  </si>
  <si>
    <t>Калибровочный стандарт для липидов</t>
  </si>
  <si>
    <t xml:space="preserve"> (HDLC,LDLC)арт.105-001128-00, Mindray</t>
  </si>
  <si>
    <t>Триплконтроль</t>
  </si>
  <si>
    <t xml:space="preserve"> (L:3*1мл+H:3*1мл). Арт.:105-004650-00. Mindray</t>
  </si>
  <si>
    <t xml:space="preserve">Моющий CD 80 </t>
  </si>
  <si>
    <t>1л, арт. 105-000748-00 Mindray</t>
  </si>
  <si>
    <t xml:space="preserve">Гликолизированный гемоглобин с калибратором и контролем </t>
  </si>
  <si>
    <t>R(Hb:1х30 мл,R1 (HbA1c:1х30 мл,R2(HbA1c: 1х1</t>
  </si>
  <si>
    <t xml:space="preserve">Лактатдегидрогеназа   </t>
  </si>
  <si>
    <t xml:space="preserve">  (LDH) / (ЛДГ)  (4*35ml+2*18ml) артикул: 105-000818-00 Mindray</t>
  </si>
  <si>
    <t xml:space="preserve">Триглицериды (4*40ml) </t>
  </si>
  <si>
    <t xml:space="preserve"> (TG) TG0102, арт: 105-000821-00 Mindray</t>
  </si>
  <si>
    <t>Щелочная фосфатаза (ALP)</t>
  </si>
  <si>
    <t xml:space="preserve"> 4*35ml+2*18ml), арт: 105-000816-00 Mindray</t>
  </si>
  <si>
    <t xml:space="preserve">Председатель комиссии </t>
  </si>
  <si>
    <t>Главный врач</t>
  </si>
  <si>
    <t xml:space="preserve">Р.Тасырбаев </t>
  </si>
  <si>
    <t xml:space="preserve">Зам председателя  </t>
  </si>
  <si>
    <t>заместитель главного врача по качеству медицинских услуг</t>
  </si>
  <si>
    <t xml:space="preserve">С.Абдукулов </t>
  </si>
  <si>
    <t xml:space="preserve">Член комиссии </t>
  </si>
  <si>
    <t xml:space="preserve">Главный бухгалтер </t>
  </si>
  <si>
    <t>А.Беркинбаев</t>
  </si>
  <si>
    <t xml:space="preserve">Экономист </t>
  </si>
  <si>
    <t>А.Аппазов</t>
  </si>
  <si>
    <t xml:space="preserve">Юрист </t>
  </si>
  <si>
    <t>М.Амантуров</t>
  </si>
  <si>
    <t xml:space="preserve">Зав лаборатории </t>
  </si>
  <si>
    <t xml:space="preserve">Л.Кенжегараева </t>
  </si>
  <si>
    <t>Провизор</t>
  </si>
  <si>
    <t xml:space="preserve">Ш.Жумабекова </t>
  </si>
  <si>
    <t>Секретарь</t>
  </si>
  <si>
    <t xml:space="preserve">Р.Дарменова </t>
  </si>
  <si>
    <t xml:space="preserve">МедИС-132/20-1 (1000 тестов ), наружн. С журналом </t>
  </si>
  <si>
    <t>МедИС-180/60-1 (1000 тестов), наружн. С журналом</t>
  </si>
  <si>
    <t>Стеритест-Вл 160град/150мин, 180град/60мин,200град/30 (500 тестов,внутренние) с журналом</t>
  </si>
  <si>
    <t xml:space="preserve">ТОО Жас Емен </t>
  </si>
  <si>
    <t xml:space="preserve">ТОО Ордамед </t>
  </si>
  <si>
    <t>ТОО Фарм Орда</t>
  </si>
  <si>
    <t>ТОО Мирас Казакстан</t>
  </si>
  <si>
    <t>ТОО Развитие Восток</t>
  </si>
  <si>
    <t xml:space="preserve">ТОО Фил фарма </t>
  </si>
  <si>
    <t xml:space="preserve">ТОО Глобал Медикал </t>
  </si>
  <si>
    <t>ТОО Дарен мед</t>
  </si>
  <si>
    <t xml:space="preserve">Победитель поставщика </t>
  </si>
  <si>
    <t>ТОО Азия MEDPHARMA</t>
  </si>
  <si>
    <t>ТОО UMID-PHARM</t>
  </si>
  <si>
    <t xml:space="preserve"> </t>
  </si>
  <si>
    <t xml:space="preserve">Термометр </t>
  </si>
  <si>
    <t xml:space="preserve">инфрокрасный безконтактный электронный </t>
  </si>
  <si>
    <t>ТОО Pharmprovide</t>
  </si>
  <si>
    <t xml:space="preserve">ТОО Бірлік  фарм </t>
  </si>
  <si>
    <t xml:space="preserve">Приложение2 к протоколу №3 от 01.03.2021 </t>
  </si>
  <si>
    <t xml:space="preserve">цена </t>
  </si>
  <si>
    <t xml:space="preserve">сумма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</si>
</sst>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/>
    <xf numFmtId="0" fontId="4" fillId="0" borderId="0">
      <alignment horizontal="center"/>
    </xf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5" fillId="2" borderId="1" xfId="0" applyFont="1" applyFill="1" applyBorder="1"/>
    <xf numFmtId="0" fontId="5" fillId="2" borderId="1" xfId="1" applyFont="1" applyFill="1" applyBorder="1" applyAlignment="1" applyProtection="1">
      <alignment horizontal="left" vertical="center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7" fillId="2" borderId="0" xfId="0" applyFont="1" applyFill="1"/>
    <xf numFmtId="164" fontId="5" fillId="2" borderId="1" xfId="4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5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6" applyFont="1" applyFill="1" applyBorder="1" applyAlignment="1" applyProtection="1">
      <alignment horizontal="left" vertical="center" wrapText="1"/>
    </xf>
    <xf numFmtId="0" fontId="5" fillId="2" borderId="1" xfId="6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/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43" fontId="5" fillId="2" borderId="0" xfId="7" applyFont="1" applyFill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5"/>
    <cellStyle name="Стиль 1" xfId="6"/>
    <cellStyle name="Финансовый" xfId="7" builtinId="3"/>
    <cellStyle name="Финансовый 38" xfId="3"/>
    <cellStyle name="Финансовый 43" xfId="2"/>
    <cellStyle name="Финансовый 4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osfera.kz/product/inn?inn_id=12" TargetMode="External"/><Relationship Id="rId1" Type="http://schemas.openxmlformats.org/officeDocument/2006/relationships/hyperlink" Target="https://biosfera.kz/product/inn?inn_id=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81"/>
  <sheetViews>
    <sheetView tabSelected="1" zoomScale="106" zoomScaleNormal="106" workbookViewId="0">
      <pane xSplit="6" ySplit="3" topLeftCell="G100" activePane="bottomRight" state="frozen"/>
      <selection pane="topRight" activeCell="G1" sqref="G1"/>
      <selection pane="bottomLeft" activeCell="A4" sqref="A4"/>
      <selection pane="bottomRight" activeCell="A79" sqref="A79"/>
    </sheetView>
  </sheetViews>
  <sheetFormatPr defaultRowHeight="11.25"/>
  <cols>
    <col min="1" max="1" width="4.85546875" style="1" customWidth="1"/>
    <col min="2" max="2" width="26.7109375" style="1" customWidth="1"/>
    <col min="3" max="3" width="43.85546875" style="1" customWidth="1"/>
    <col min="4" max="4" width="6.85546875" style="44" customWidth="1"/>
    <col min="5" max="5" width="9.42578125" style="44" customWidth="1"/>
    <col min="6" max="6" width="9.140625" style="44"/>
    <col min="7" max="7" width="12.42578125" style="44" customWidth="1"/>
    <col min="8" max="8" width="6.140625" style="2" customWidth="1"/>
    <col min="9" max="9" width="9.7109375" style="2" customWidth="1"/>
    <col min="10" max="10" width="5.85546875" style="2" customWidth="1"/>
    <col min="11" max="11" width="9.140625" style="2" customWidth="1"/>
    <col min="12" max="12" width="6.28515625" style="2" customWidth="1"/>
    <col min="13" max="13" width="9.28515625" style="2" customWidth="1"/>
    <col min="14" max="14" width="5.7109375" style="2" customWidth="1"/>
    <col min="15" max="15" width="9.42578125" style="2" customWidth="1"/>
    <col min="16" max="16" width="6.85546875" style="2" customWidth="1"/>
    <col min="17" max="17" width="9.140625" style="2" customWidth="1"/>
    <col min="18" max="18" width="5.85546875" style="2" customWidth="1"/>
    <col min="19" max="19" width="12.42578125" style="2" customWidth="1"/>
    <col min="20" max="20" width="8.5703125" style="2" customWidth="1"/>
    <col min="21" max="21" width="10.85546875" style="2" customWidth="1"/>
    <col min="22" max="22" width="7.28515625" style="2" customWidth="1"/>
    <col min="23" max="23" width="11.85546875" style="2" customWidth="1"/>
    <col min="24" max="24" width="9.5703125" style="2" customWidth="1"/>
    <col min="25" max="25" width="12.5703125" style="2" customWidth="1"/>
    <col min="26" max="26" width="8.85546875" style="2" customWidth="1"/>
    <col min="27" max="27" width="12.28515625" style="2" customWidth="1"/>
    <col min="28" max="28" width="6.5703125" style="2" customWidth="1"/>
    <col min="29" max="29" width="9" style="2" customWidth="1"/>
    <col min="30" max="30" width="7.28515625" style="2" customWidth="1"/>
    <col min="31" max="31" width="10.7109375" style="2" customWidth="1"/>
    <col min="32" max="32" width="21.85546875" style="2" customWidth="1"/>
    <col min="33" max="16384" width="9.140625" style="2"/>
  </cols>
  <sheetData>
    <row r="2" spans="1:32" ht="60.75" customHeight="1" thickBot="1">
      <c r="D2" s="58" t="s">
        <v>338</v>
      </c>
      <c r="E2" s="58"/>
      <c r="F2" s="58"/>
      <c r="G2" s="58"/>
    </row>
    <row r="3" spans="1:32" s="1" customFormat="1" ht="83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59" t="s">
        <v>322</v>
      </c>
      <c r="I3" s="60"/>
      <c r="J3" s="59" t="s">
        <v>327</v>
      </c>
      <c r="K3" s="60"/>
      <c r="L3" s="59" t="s">
        <v>326</v>
      </c>
      <c r="M3" s="60"/>
      <c r="N3" s="59" t="s">
        <v>325</v>
      </c>
      <c r="O3" s="60"/>
      <c r="P3" s="59" t="s">
        <v>336</v>
      </c>
      <c r="Q3" s="60"/>
      <c r="R3" s="59" t="s">
        <v>332</v>
      </c>
      <c r="S3" s="60"/>
      <c r="T3" s="59" t="s">
        <v>329</v>
      </c>
      <c r="U3" s="60"/>
      <c r="V3" s="59" t="s">
        <v>323</v>
      </c>
      <c r="W3" s="60"/>
      <c r="X3" s="59" t="s">
        <v>331</v>
      </c>
      <c r="Y3" s="60"/>
      <c r="Z3" s="59" t="s">
        <v>324</v>
      </c>
      <c r="AA3" s="60"/>
      <c r="AB3" s="59" t="s">
        <v>337</v>
      </c>
      <c r="AC3" s="60"/>
      <c r="AD3" s="56" t="s">
        <v>328</v>
      </c>
      <c r="AE3" s="57"/>
      <c r="AF3" s="7" t="s">
        <v>330</v>
      </c>
    </row>
    <row r="4" spans="1:32" s="1" customFormat="1" ht="13.5" customHeight="1">
      <c r="A4" s="54"/>
      <c r="B4" s="54"/>
      <c r="C4" s="54"/>
      <c r="D4" s="54"/>
      <c r="E4" s="54"/>
      <c r="F4" s="54"/>
      <c r="G4" s="6"/>
      <c r="H4" s="55" t="s">
        <v>339</v>
      </c>
      <c r="I4" s="55" t="s">
        <v>340</v>
      </c>
      <c r="J4" s="55" t="s">
        <v>339</v>
      </c>
      <c r="K4" s="55" t="s">
        <v>340</v>
      </c>
      <c r="L4" s="55" t="s">
        <v>339</v>
      </c>
      <c r="M4" s="55" t="s">
        <v>340</v>
      </c>
      <c r="N4" s="55" t="s">
        <v>339</v>
      </c>
      <c r="O4" s="55" t="s">
        <v>340</v>
      </c>
      <c r="P4" s="55" t="s">
        <v>339</v>
      </c>
      <c r="Q4" s="55" t="s">
        <v>340</v>
      </c>
      <c r="R4" s="55" t="s">
        <v>339</v>
      </c>
      <c r="S4" s="55" t="s">
        <v>340</v>
      </c>
      <c r="T4" s="55" t="s">
        <v>339</v>
      </c>
      <c r="U4" s="55" t="s">
        <v>340</v>
      </c>
      <c r="V4" s="55" t="s">
        <v>339</v>
      </c>
      <c r="W4" s="55" t="s">
        <v>340</v>
      </c>
      <c r="X4" s="55" t="s">
        <v>339</v>
      </c>
      <c r="Y4" s="55" t="s">
        <v>340</v>
      </c>
      <c r="Z4" s="55" t="s">
        <v>339</v>
      </c>
      <c r="AA4" s="55" t="s">
        <v>340</v>
      </c>
      <c r="AB4" s="55" t="s">
        <v>339</v>
      </c>
      <c r="AC4" s="55" t="s">
        <v>340</v>
      </c>
      <c r="AD4" s="55" t="s">
        <v>339</v>
      </c>
      <c r="AE4" s="55" t="s">
        <v>340</v>
      </c>
      <c r="AF4" s="7"/>
    </row>
    <row r="5" spans="1:32" ht="16.5" customHeight="1">
      <c r="A5" s="8">
        <v>1</v>
      </c>
      <c r="B5" s="9" t="s">
        <v>7</v>
      </c>
      <c r="C5" s="10" t="s">
        <v>8</v>
      </c>
      <c r="D5" s="11" t="s">
        <v>9</v>
      </c>
      <c r="E5" s="12">
        <v>76.5</v>
      </c>
      <c r="F5" s="11">
        <v>150</v>
      </c>
      <c r="G5" s="13">
        <f>E5*F5</f>
        <v>11475</v>
      </c>
      <c r="H5" s="14">
        <v>76</v>
      </c>
      <c r="I5" s="14">
        <f t="shared" ref="I5:I36" si="0">H5*F5</f>
        <v>11400</v>
      </c>
      <c r="J5" s="14"/>
      <c r="K5" s="14">
        <f t="shared" ref="K5:K36" si="1">J5*F5</f>
        <v>0</v>
      </c>
      <c r="L5" s="14"/>
      <c r="M5" s="14">
        <f t="shared" ref="M5:M36" si="2">L5*F5</f>
        <v>0</v>
      </c>
      <c r="N5" s="14"/>
      <c r="O5" s="14">
        <f t="shared" ref="O5:O36" si="3">N5*F5</f>
        <v>0</v>
      </c>
      <c r="P5" s="14"/>
      <c r="Q5" s="14">
        <f t="shared" ref="Q5:Q36" si="4">P5*F5</f>
        <v>0</v>
      </c>
      <c r="R5" s="14"/>
      <c r="S5" s="14">
        <f t="shared" ref="S5:S36" si="5">R5*F5</f>
        <v>0</v>
      </c>
      <c r="T5" s="14"/>
      <c r="U5" s="14">
        <f t="shared" ref="U5:U36" si="6">T5*F5</f>
        <v>0</v>
      </c>
      <c r="V5" s="14"/>
      <c r="W5" s="14">
        <f t="shared" ref="W5:W36" si="7">V5*F5</f>
        <v>0</v>
      </c>
      <c r="X5" s="14">
        <v>75</v>
      </c>
      <c r="Y5" s="14">
        <f t="shared" ref="Y5:Y36" si="8">X5*F5</f>
        <v>11250</v>
      </c>
      <c r="Z5" s="14">
        <v>75</v>
      </c>
      <c r="AA5" s="14">
        <f t="shared" ref="AA5:AA36" si="9">Z5*F5</f>
        <v>11250</v>
      </c>
      <c r="AB5" s="14"/>
      <c r="AC5" s="14">
        <f t="shared" ref="AC5:AC36" si="10">AB5*F5</f>
        <v>0</v>
      </c>
      <c r="AD5" s="15"/>
      <c r="AE5" s="15">
        <f t="shared" ref="AE5:AE36" si="11">AD5*F5</f>
        <v>0</v>
      </c>
      <c r="AF5" s="15" t="s">
        <v>324</v>
      </c>
    </row>
    <row r="6" spans="1:32">
      <c r="A6" s="8">
        <v>2</v>
      </c>
      <c r="B6" s="16" t="s">
        <v>10</v>
      </c>
      <c r="C6" s="9" t="s">
        <v>11</v>
      </c>
      <c r="D6" s="11" t="s">
        <v>12</v>
      </c>
      <c r="E6" s="17">
        <v>86.98</v>
      </c>
      <c r="F6" s="11">
        <v>1000</v>
      </c>
      <c r="G6" s="13">
        <f t="shared" ref="G6:G69" si="12">E6*F6</f>
        <v>86980</v>
      </c>
      <c r="H6" s="14"/>
      <c r="I6" s="14">
        <f t="shared" si="0"/>
        <v>0</v>
      </c>
      <c r="J6" s="14">
        <v>86.5</v>
      </c>
      <c r="K6" s="14">
        <f t="shared" si="1"/>
        <v>86500</v>
      </c>
      <c r="L6" s="14"/>
      <c r="M6" s="14">
        <f t="shared" si="2"/>
        <v>0</v>
      </c>
      <c r="N6" s="14">
        <v>86.89</v>
      </c>
      <c r="O6" s="14">
        <f t="shared" si="3"/>
        <v>86890</v>
      </c>
      <c r="P6" s="14"/>
      <c r="Q6" s="14">
        <f t="shared" si="4"/>
        <v>0</v>
      </c>
      <c r="R6" s="14"/>
      <c r="S6" s="14">
        <f t="shared" si="5"/>
        <v>0</v>
      </c>
      <c r="T6" s="14"/>
      <c r="U6" s="14">
        <f t="shared" si="6"/>
        <v>0</v>
      </c>
      <c r="V6" s="14"/>
      <c r="W6" s="14">
        <f t="shared" si="7"/>
        <v>0</v>
      </c>
      <c r="X6" s="14"/>
      <c r="Y6" s="14">
        <f t="shared" si="8"/>
        <v>0</v>
      </c>
      <c r="Z6" s="14">
        <v>86</v>
      </c>
      <c r="AA6" s="14">
        <f t="shared" si="9"/>
        <v>86000</v>
      </c>
      <c r="AB6" s="14"/>
      <c r="AC6" s="14">
        <f t="shared" si="10"/>
        <v>0</v>
      </c>
      <c r="AD6" s="15"/>
      <c r="AE6" s="15">
        <f t="shared" si="11"/>
        <v>0</v>
      </c>
      <c r="AF6" s="15" t="s">
        <v>324</v>
      </c>
    </row>
    <row r="7" spans="1:32">
      <c r="A7" s="8">
        <v>3</v>
      </c>
      <c r="B7" s="16" t="s">
        <v>13</v>
      </c>
      <c r="C7" s="9" t="s">
        <v>11</v>
      </c>
      <c r="D7" s="11" t="s">
        <v>12</v>
      </c>
      <c r="E7" s="17">
        <v>55</v>
      </c>
      <c r="F7" s="11">
        <v>1000</v>
      </c>
      <c r="G7" s="13">
        <f t="shared" si="12"/>
        <v>55000</v>
      </c>
      <c r="H7" s="14"/>
      <c r="I7" s="14">
        <f t="shared" si="0"/>
        <v>0</v>
      </c>
      <c r="J7" s="14">
        <v>55</v>
      </c>
      <c r="K7" s="14">
        <f t="shared" si="1"/>
        <v>55000</v>
      </c>
      <c r="L7" s="14"/>
      <c r="M7" s="14">
        <f t="shared" si="2"/>
        <v>0</v>
      </c>
      <c r="N7" s="14"/>
      <c r="O7" s="14">
        <f t="shared" si="3"/>
        <v>0</v>
      </c>
      <c r="P7" s="14"/>
      <c r="Q7" s="14">
        <f t="shared" si="4"/>
        <v>0</v>
      </c>
      <c r="R7" s="14"/>
      <c r="S7" s="14">
        <f t="shared" si="5"/>
        <v>0</v>
      </c>
      <c r="T7" s="14"/>
      <c r="U7" s="14">
        <f t="shared" si="6"/>
        <v>0</v>
      </c>
      <c r="V7" s="14"/>
      <c r="W7" s="14">
        <f t="shared" si="7"/>
        <v>0</v>
      </c>
      <c r="X7" s="14">
        <v>54</v>
      </c>
      <c r="Y7" s="14">
        <f t="shared" si="8"/>
        <v>54000</v>
      </c>
      <c r="Z7" s="14">
        <v>54</v>
      </c>
      <c r="AA7" s="14">
        <f t="shared" si="9"/>
        <v>54000</v>
      </c>
      <c r="AB7" s="14"/>
      <c r="AC7" s="14">
        <f t="shared" si="10"/>
        <v>0</v>
      </c>
      <c r="AD7" s="15"/>
      <c r="AE7" s="15">
        <f t="shared" si="11"/>
        <v>0</v>
      </c>
      <c r="AF7" s="15" t="s">
        <v>324</v>
      </c>
    </row>
    <row r="8" spans="1:32" ht="15" customHeight="1">
      <c r="A8" s="8">
        <v>4</v>
      </c>
      <c r="B8" s="9" t="s">
        <v>14</v>
      </c>
      <c r="C8" s="9" t="s">
        <v>15</v>
      </c>
      <c r="D8" s="11" t="s">
        <v>9</v>
      </c>
      <c r="E8" s="18">
        <v>99.97</v>
      </c>
      <c r="F8" s="11">
        <v>100</v>
      </c>
      <c r="G8" s="13">
        <f t="shared" si="12"/>
        <v>9997</v>
      </c>
      <c r="H8" s="14"/>
      <c r="I8" s="14">
        <f t="shared" si="0"/>
        <v>0</v>
      </c>
      <c r="J8" s="14"/>
      <c r="K8" s="14">
        <f t="shared" si="1"/>
        <v>0</v>
      </c>
      <c r="L8" s="14"/>
      <c r="M8" s="14">
        <f t="shared" si="2"/>
        <v>0</v>
      </c>
      <c r="N8" s="14">
        <v>99.9</v>
      </c>
      <c r="O8" s="14">
        <f t="shared" si="3"/>
        <v>9990</v>
      </c>
      <c r="P8" s="14"/>
      <c r="Q8" s="14">
        <f t="shared" si="4"/>
        <v>0</v>
      </c>
      <c r="R8" s="14"/>
      <c r="S8" s="14">
        <f t="shared" si="5"/>
        <v>0</v>
      </c>
      <c r="T8" s="14"/>
      <c r="U8" s="14">
        <f t="shared" si="6"/>
        <v>0</v>
      </c>
      <c r="V8" s="14"/>
      <c r="W8" s="14">
        <f t="shared" si="7"/>
        <v>0</v>
      </c>
      <c r="X8" s="14">
        <v>90</v>
      </c>
      <c r="Y8" s="14">
        <f t="shared" si="8"/>
        <v>9000</v>
      </c>
      <c r="Z8" s="14">
        <v>95</v>
      </c>
      <c r="AA8" s="14">
        <f t="shared" si="9"/>
        <v>9500</v>
      </c>
      <c r="AB8" s="14"/>
      <c r="AC8" s="14">
        <f t="shared" si="10"/>
        <v>0</v>
      </c>
      <c r="AD8" s="15"/>
      <c r="AE8" s="15">
        <f t="shared" si="11"/>
        <v>0</v>
      </c>
      <c r="AF8" s="15" t="s">
        <v>331</v>
      </c>
    </row>
    <row r="9" spans="1:32">
      <c r="A9" s="8">
        <v>5</v>
      </c>
      <c r="B9" s="9" t="s">
        <v>16</v>
      </c>
      <c r="C9" s="9" t="s">
        <v>17</v>
      </c>
      <c r="D9" s="11" t="s">
        <v>9</v>
      </c>
      <c r="E9" s="18">
        <v>99.63</v>
      </c>
      <c r="F9" s="11">
        <v>400</v>
      </c>
      <c r="G9" s="13">
        <f t="shared" si="12"/>
        <v>39852</v>
      </c>
      <c r="H9" s="14"/>
      <c r="I9" s="14">
        <f t="shared" si="0"/>
        <v>0</v>
      </c>
      <c r="J9" s="14"/>
      <c r="K9" s="14">
        <f t="shared" si="1"/>
        <v>0</v>
      </c>
      <c r="L9" s="14"/>
      <c r="M9" s="14">
        <f t="shared" si="2"/>
        <v>0</v>
      </c>
      <c r="N9" s="14">
        <v>99.6</v>
      </c>
      <c r="O9" s="14">
        <f t="shared" si="3"/>
        <v>39840</v>
      </c>
      <c r="P9" s="14"/>
      <c r="Q9" s="14">
        <f t="shared" si="4"/>
        <v>0</v>
      </c>
      <c r="R9" s="14"/>
      <c r="S9" s="14">
        <f t="shared" si="5"/>
        <v>0</v>
      </c>
      <c r="T9" s="14"/>
      <c r="U9" s="14">
        <f t="shared" si="6"/>
        <v>0</v>
      </c>
      <c r="V9" s="14"/>
      <c r="W9" s="14">
        <f t="shared" si="7"/>
        <v>0</v>
      </c>
      <c r="X9" s="14">
        <v>90</v>
      </c>
      <c r="Y9" s="14">
        <f t="shared" si="8"/>
        <v>36000</v>
      </c>
      <c r="Z9" s="14">
        <v>95</v>
      </c>
      <c r="AA9" s="14">
        <f t="shared" si="9"/>
        <v>38000</v>
      </c>
      <c r="AB9" s="14"/>
      <c r="AC9" s="14">
        <f t="shared" si="10"/>
        <v>0</v>
      </c>
      <c r="AD9" s="15"/>
      <c r="AE9" s="15">
        <f t="shared" si="11"/>
        <v>0</v>
      </c>
      <c r="AF9" s="15" t="s">
        <v>331</v>
      </c>
    </row>
    <row r="10" spans="1:32">
      <c r="A10" s="8">
        <v>6</v>
      </c>
      <c r="B10" s="9" t="s">
        <v>18</v>
      </c>
      <c r="C10" s="9" t="s">
        <v>19</v>
      </c>
      <c r="D10" s="11" t="s">
        <v>9</v>
      </c>
      <c r="E10" s="18">
        <v>312</v>
      </c>
      <c r="F10" s="11">
        <v>100</v>
      </c>
      <c r="G10" s="13">
        <f t="shared" si="12"/>
        <v>31200</v>
      </c>
      <c r="H10" s="14"/>
      <c r="I10" s="14">
        <f t="shared" si="0"/>
        <v>0</v>
      </c>
      <c r="J10" s="14"/>
      <c r="K10" s="14">
        <f t="shared" si="1"/>
        <v>0</v>
      </c>
      <c r="L10" s="14">
        <v>312</v>
      </c>
      <c r="M10" s="14">
        <f t="shared" si="2"/>
        <v>31200</v>
      </c>
      <c r="N10" s="14">
        <v>310</v>
      </c>
      <c r="O10" s="14">
        <f t="shared" si="3"/>
        <v>31000</v>
      </c>
      <c r="P10" s="14"/>
      <c r="Q10" s="14">
        <f t="shared" si="4"/>
        <v>0</v>
      </c>
      <c r="R10" s="14"/>
      <c r="S10" s="14">
        <f t="shared" si="5"/>
        <v>0</v>
      </c>
      <c r="T10" s="14"/>
      <c r="U10" s="14">
        <f t="shared" si="6"/>
        <v>0</v>
      </c>
      <c r="V10" s="14"/>
      <c r="W10" s="14">
        <f t="shared" si="7"/>
        <v>0</v>
      </c>
      <c r="X10" s="14">
        <v>305</v>
      </c>
      <c r="Y10" s="14">
        <f t="shared" si="8"/>
        <v>30500</v>
      </c>
      <c r="Z10" s="14">
        <v>250</v>
      </c>
      <c r="AA10" s="14">
        <f t="shared" si="9"/>
        <v>25000</v>
      </c>
      <c r="AB10" s="14"/>
      <c r="AC10" s="14">
        <f t="shared" si="10"/>
        <v>0</v>
      </c>
      <c r="AD10" s="15"/>
      <c r="AE10" s="15">
        <f t="shared" si="11"/>
        <v>0</v>
      </c>
      <c r="AF10" s="15" t="s">
        <v>324</v>
      </c>
    </row>
    <row r="11" spans="1:32">
      <c r="A11" s="8">
        <v>7</v>
      </c>
      <c r="B11" s="9" t="s">
        <v>18</v>
      </c>
      <c r="C11" s="9" t="s">
        <v>20</v>
      </c>
      <c r="D11" s="11" t="s">
        <v>9</v>
      </c>
      <c r="E11" s="8">
        <v>227.79</v>
      </c>
      <c r="F11" s="11">
        <v>1000</v>
      </c>
      <c r="G11" s="13">
        <f t="shared" si="12"/>
        <v>227790</v>
      </c>
      <c r="H11" s="14"/>
      <c r="I11" s="14">
        <f t="shared" si="0"/>
        <v>0</v>
      </c>
      <c r="J11" s="14"/>
      <c r="K11" s="14">
        <f t="shared" si="1"/>
        <v>0</v>
      </c>
      <c r="L11" s="14"/>
      <c r="M11" s="14">
        <f t="shared" si="2"/>
        <v>0</v>
      </c>
      <c r="N11" s="14">
        <v>227.5</v>
      </c>
      <c r="O11" s="14">
        <f t="shared" si="3"/>
        <v>227500</v>
      </c>
      <c r="P11" s="14"/>
      <c r="Q11" s="14">
        <f t="shared" si="4"/>
        <v>0</v>
      </c>
      <c r="R11" s="14"/>
      <c r="S11" s="14">
        <f t="shared" si="5"/>
        <v>0</v>
      </c>
      <c r="T11" s="14"/>
      <c r="U11" s="14">
        <f t="shared" si="6"/>
        <v>0</v>
      </c>
      <c r="V11" s="14"/>
      <c r="W11" s="14">
        <f t="shared" si="7"/>
        <v>0</v>
      </c>
      <c r="X11" s="14">
        <v>225</v>
      </c>
      <c r="Y11" s="14">
        <f t="shared" si="8"/>
        <v>225000</v>
      </c>
      <c r="Z11" s="14">
        <v>195</v>
      </c>
      <c r="AA11" s="14">
        <f t="shared" si="9"/>
        <v>195000</v>
      </c>
      <c r="AB11" s="14"/>
      <c r="AC11" s="14">
        <f t="shared" si="10"/>
        <v>0</v>
      </c>
      <c r="AD11" s="15"/>
      <c r="AE11" s="15">
        <f t="shared" si="11"/>
        <v>0</v>
      </c>
      <c r="AF11" s="15" t="s">
        <v>324</v>
      </c>
    </row>
    <row r="12" spans="1:32" ht="22.5">
      <c r="A12" s="8">
        <v>8</v>
      </c>
      <c r="B12" s="19" t="s">
        <v>21</v>
      </c>
      <c r="C12" s="9" t="s">
        <v>22</v>
      </c>
      <c r="D12" s="11" t="s">
        <v>23</v>
      </c>
      <c r="E12" s="18">
        <v>252.5</v>
      </c>
      <c r="F12" s="11">
        <v>150</v>
      </c>
      <c r="G12" s="13">
        <f t="shared" si="12"/>
        <v>37875</v>
      </c>
      <c r="H12" s="14">
        <v>252</v>
      </c>
      <c r="I12" s="14">
        <f t="shared" si="0"/>
        <v>37800</v>
      </c>
      <c r="J12" s="14"/>
      <c r="K12" s="14">
        <f t="shared" si="1"/>
        <v>0</v>
      </c>
      <c r="L12" s="14"/>
      <c r="M12" s="14">
        <f t="shared" si="2"/>
        <v>0</v>
      </c>
      <c r="N12" s="14"/>
      <c r="O12" s="14">
        <f t="shared" si="3"/>
        <v>0</v>
      </c>
      <c r="P12" s="14"/>
      <c r="Q12" s="14">
        <f t="shared" si="4"/>
        <v>0</v>
      </c>
      <c r="R12" s="14"/>
      <c r="S12" s="14">
        <f t="shared" si="5"/>
        <v>0</v>
      </c>
      <c r="T12" s="14"/>
      <c r="U12" s="14">
        <f t="shared" si="6"/>
        <v>0</v>
      </c>
      <c r="V12" s="14"/>
      <c r="W12" s="14">
        <f t="shared" si="7"/>
        <v>0</v>
      </c>
      <c r="X12" s="14">
        <v>250</v>
      </c>
      <c r="Y12" s="14">
        <f t="shared" si="8"/>
        <v>37500</v>
      </c>
      <c r="Z12" s="14">
        <v>250</v>
      </c>
      <c r="AA12" s="14">
        <f t="shared" si="9"/>
        <v>37500</v>
      </c>
      <c r="AB12" s="14"/>
      <c r="AC12" s="14">
        <f t="shared" si="10"/>
        <v>0</v>
      </c>
      <c r="AD12" s="15"/>
      <c r="AE12" s="15">
        <f t="shared" si="11"/>
        <v>0</v>
      </c>
      <c r="AF12" s="15" t="s">
        <v>324</v>
      </c>
    </row>
    <row r="13" spans="1:32">
      <c r="A13" s="8">
        <v>9</v>
      </c>
      <c r="B13" s="9" t="s">
        <v>24</v>
      </c>
      <c r="C13" s="9" t="s">
        <v>25</v>
      </c>
      <c r="D13" s="11" t="s">
        <v>9</v>
      </c>
      <c r="E13" s="8">
        <v>2117.36</v>
      </c>
      <c r="F13" s="11">
        <v>300</v>
      </c>
      <c r="G13" s="13">
        <f t="shared" si="12"/>
        <v>635208</v>
      </c>
      <c r="H13" s="14"/>
      <c r="I13" s="14">
        <f t="shared" si="0"/>
        <v>0</v>
      </c>
      <c r="J13" s="14">
        <v>2117</v>
      </c>
      <c r="K13" s="14">
        <f t="shared" si="1"/>
        <v>635100</v>
      </c>
      <c r="L13" s="14"/>
      <c r="M13" s="14">
        <f t="shared" si="2"/>
        <v>0</v>
      </c>
      <c r="N13" s="14"/>
      <c r="O13" s="14">
        <f t="shared" si="3"/>
        <v>0</v>
      </c>
      <c r="P13" s="14"/>
      <c r="Q13" s="14">
        <f t="shared" si="4"/>
        <v>0</v>
      </c>
      <c r="R13" s="14"/>
      <c r="S13" s="14">
        <f t="shared" si="5"/>
        <v>0</v>
      </c>
      <c r="T13" s="14"/>
      <c r="U13" s="14">
        <f t="shared" si="6"/>
        <v>0</v>
      </c>
      <c r="V13" s="14"/>
      <c r="W13" s="14">
        <f t="shared" si="7"/>
        <v>0</v>
      </c>
      <c r="X13" s="14"/>
      <c r="Y13" s="14">
        <f t="shared" si="8"/>
        <v>0</v>
      </c>
      <c r="Z13" s="14">
        <v>2117</v>
      </c>
      <c r="AA13" s="14">
        <f t="shared" si="9"/>
        <v>635100</v>
      </c>
      <c r="AB13" s="14"/>
      <c r="AC13" s="14">
        <f t="shared" si="10"/>
        <v>0</v>
      </c>
      <c r="AD13" s="15"/>
      <c r="AE13" s="15">
        <f t="shared" si="11"/>
        <v>0</v>
      </c>
      <c r="AF13" s="15" t="s">
        <v>324</v>
      </c>
    </row>
    <row r="14" spans="1:32">
      <c r="A14" s="8">
        <v>10</v>
      </c>
      <c r="B14" s="10" t="s">
        <v>26</v>
      </c>
      <c r="C14" s="10" t="s">
        <v>27</v>
      </c>
      <c r="D14" s="11" t="s">
        <v>28</v>
      </c>
      <c r="E14" s="11">
        <v>899.4</v>
      </c>
      <c r="F14" s="11">
        <v>2000</v>
      </c>
      <c r="G14" s="13">
        <f t="shared" si="12"/>
        <v>1798800</v>
      </c>
      <c r="H14" s="14"/>
      <c r="I14" s="14">
        <f t="shared" si="0"/>
        <v>0</v>
      </c>
      <c r="J14" s="14"/>
      <c r="K14" s="14">
        <f t="shared" si="1"/>
        <v>0</v>
      </c>
      <c r="L14" s="14"/>
      <c r="M14" s="14">
        <f t="shared" si="2"/>
        <v>0</v>
      </c>
      <c r="N14" s="14">
        <v>899</v>
      </c>
      <c r="O14" s="14">
        <f t="shared" si="3"/>
        <v>1798000</v>
      </c>
      <c r="P14" s="14"/>
      <c r="Q14" s="14">
        <f t="shared" si="4"/>
        <v>0</v>
      </c>
      <c r="R14" s="14"/>
      <c r="S14" s="14">
        <f t="shared" si="5"/>
        <v>0</v>
      </c>
      <c r="T14" s="14"/>
      <c r="U14" s="14">
        <f t="shared" si="6"/>
        <v>0</v>
      </c>
      <c r="V14" s="14"/>
      <c r="W14" s="14">
        <f t="shared" si="7"/>
        <v>0</v>
      </c>
      <c r="X14" s="14"/>
      <c r="Y14" s="14">
        <f t="shared" si="8"/>
        <v>0</v>
      </c>
      <c r="Z14" s="14">
        <v>899.4</v>
      </c>
      <c r="AA14" s="14">
        <f t="shared" si="9"/>
        <v>1798800</v>
      </c>
      <c r="AB14" s="14"/>
      <c r="AC14" s="14">
        <f t="shared" si="10"/>
        <v>0</v>
      </c>
      <c r="AD14" s="15"/>
      <c r="AE14" s="15">
        <f t="shared" si="11"/>
        <v>0</v>
      </c>
      <c r="AF14" s="15" t="s">
        <v>325</v>
      </c>
    </row>
    <row r="15" spans="1:32">
      <c r="A15" s="8">
        <v>11</v>
      </c>
      <c r="B15" s="10" t="s">
        <v>26</v>
      </c>
      <c r="C15" s="10" t="s">
        <v>29</v>
      </c>
      <c r="D15" s="11" t="s">
        <v>9</v>
      </c>
      <c r="E15" s="11">
        <v>449.7</v>
      </c>
      <c r="F15" s="11">
        <v>500</v>
      </c>
      <c r="G15" s="13">
        <f t="shared" si="12"/>
        <v>224850</v>
      </c>
      <c r="H15" s="14"/>
      <c r="I15" s="14">
        <f t="shared" si="0"/>
        <v>0</v>
      </c>
      <c r="J15" s="14"/>
      <c r="K15" s="14">
        <f t="shared" si="1"/>
        <v>0</v>
      </c>
      <c r="L15" s="14"/>
      <c r="M15" s="14">
        <f t="shared" si="2"/>
        <v>0</v>
      </c>
      <c r="N15" s="14">
        <v>449</v>
      </c>
      <c r="O15" s="14">
        <f t="shared" si="3"/>
        <v>224500</v>
      </c>
      <c r="P15" s="14"/>
      <c r="Q15" s="14">
        <f t="shared" si="4"/>
        <v>0</v>
      </c>
      <c r="R15" s="14"/>
      <c r="S15" s="14">
        <f t="shared" si="5"/>
        <v>0</v>
      </c>
      <c r="T15" s="14"/>
      <c r="U15" s="14">
        <f t="shared" si="6"/>
        <v>0</v>
      </c>
      <c r="V15" s="14"/>
      <c r="W15" s="14">
        <f t="shared" si="7"/>
        <v>0</v>
      </c>
      <c r="X15" s="14"/>
      <c r="Y15" s="14">
        <f t="shared" si="8"/>
        <v>0</v>
      </c>
      <c r="Z15" s="14">
        <v>449.7</v>
      </c>
      <c r="AA15" s="14">
        <f t="shared" si="9"/>
        <v>224850</v>
      </c>
      <c r="AB15" s="14"/>
      <c r="AC15" s="14">
        <f t="shared" si="10"/>
        <v>0</v>
      </c>
      <c r="AD15" s="15"/>
      <c r="AE15" s="15">
        <f t="shared" si="11"/>
        <v>0</v>
      </c>
      <c r="AF15" s="15" t="s">
        <v>325</v>
      </c>
    </row>
    <row r="16" spans="1:32" ht="39" customHeight="1">
      <c r="A16" s="8">
        <v>12</v>
      </c>
      <c r="B16" s="9" t="s">
        <v>30</v>
      </c>
      <c r="C16" s="9" t="s">
        <v>31</v>
      </c>
      <c r="D16" s="11" t="s">
        <v>9</v>
      </c>
      <c r="E16" s="17">
        <v>234.31</v>
      </c>
      <c r="F16" s="11">
        <v>50</v>
      </c>
      <c r="G16" s="13">
        <f t="shared" si="12"/>
        <v>11715.5</v>
      </c>
      <c r="H16" s="14"/>
      <c r="I16" s="14">
        <f t="shared" si="0"/>
        <v>0</v>
      </c>
      <c r="J16" s="14"/>
      <c r="K16" s="14">
        <f t="shared" si="1"/>
        <v>0</v>
      </c>
      <c r="L16" s="14"/>
      <c r="M16" s="14">
        <f t="shared" si="2"/>
        <v>0</v>
      </c>
      <c r="N16" s="14"/>
      <c r="O16" s="14">
        <f t="shared" si="3"/>
        <v>0</v>
      </c>
      <c r="P16" s="20"/>
      <c r="Q16" s="14">
        <f t="shared" si="4"/>
        <v>0</v>
      </c>
      <c r="R16" s="14"/>
      <c r="S16" s="14">
        <f t="shared" si="5"/>
        <v>0</v>
      </c>
      <c r="T16" s="14">
        <v>234</v>
      </c>
      <c r="U16" s="14">
        <f t="shared" si="6"/>
        <v>11700</v>
      </c>
      <c r="V16" s="14"/>
      <c r="W16" s="14">
        <f t="shared" si="7"/>
        <v>0</v>
      </c>
      <c r="X16" s="14"/>
      <c r="Y16" s="14">
        <f t="shared" si="8"/>
        <v>0</v>
      </c>
      <c r="Z16" s="14">
        <v>234.31</v>
      </c>
      <c r="AA16" s="14">
        <f t="shared" si="9"/>
        <v>11715.5</v>
      </c>
      <c r="AB16" s="14"/>
      <c r="AC16" s="14">
        <f t="shared" si="10"/>
        <v>0</v>
      </c>
      <c r="AD16" s="15"/>
      <c r="AE16" s="15">
        <f t="shared" si="11"/>
        <v>0</v>
      </c>
      <c r="AF16" s="15" t="s">
        <v>329</v>
      </c>
    </row>
    <row r="17" spans="1:32" ht="22.5">
      <c r="A17" s="8">
        <v>13</v>
      </c>
      <c r="B17" s="9" t="s">
        <v>32</v>
      </c>
      <c r="C17" s="9" t="s">
        <v>31</v>
      </c>
      <c r="D17" s="11" t="s">
        <v>9</v>
      </c>
      <c r="E17" s="17">
        <v>187.9</v>
      </c>
      <c r="F17" s="11">
        <v>50</v>
      </c>
      <c r="G17" s="13">
        <f t="shared" si="12"/>
        <v>9395</v>
      </c>
      <c r="H17" s="14"/>
      <c r="I17" s="14">
        <f t="shared" si="0"/>
        <v>0</v>
      </c>
      <c r="J17" s="14"/>
      <c r="K17" s="14">
        <f t="shared" si="1"/>
        <v>0</v>
      </c>
      <c r="L17" s="14"/>
      <c r="M17" s="14">
        <f t="shared" si="2"/>
        <v>0</v>
      </c>
      <c r="N17" s="14"/>
      <c r="O17" s="14">
        <f t="shared" si="3"/>
        <v>0</v>
      </c>
      <c r="P17" s="14"/>
      <c r="Q17" s="14">
        <f t="shared" si="4"/>
        <v>0</v>
      </c>
      <c r="R17" s="14"/>
      <c r="S17" s="14">
        <f t="shared" si="5"/>
        <v>0</v>
      </c>
      <c r="T17" s="14"/>
      <c r="U17" s="14">
        <f t="shared" si="6"/>
        <v>0</v>
      </c>
      <c r="V17" s="14"/>
      <c r="W17" s="14">
        <f t="shared" si="7"/>
        <v>0</v>
      </c>
      <c r="X17" s="14"/>
      <c r="Y17" s="14">
        <f t="shared" si="8"/>
        <v>0</v>
      </c>
      <c r="Z17" s="14">
        <v>187.9</v>
      </c>
      <c r="AA17" s="14">
        <f t="shared" si="9"/>
        <v>9395</v>
      </c>
      <c r="AB17" s="14"/>
      <c r="AC17" s="14">
        <f t="shared" si="10"/>
        <v>0</v>
      </c>
      <c r="AD17" s="15"/>
      <c r="AE17" s="15">
        <f t="shared" si="11"/>
        <v>0</v>
      </c>
      <c r="AF17" s="15" t="s">
        <v>324</v>
      </c>
    </row>
    <row r="18" spans="1:32" ht="15" customHeight="1">
      <c r="A18" s="8">
        <v>14</v>
      </c>
      <c r="B18" s="9" t="s">
        <v>33</v>
      </c>
      <c r="C18" s="9" t="s">
        <v>34</v>
      </c>
      <c r="D18" s="11" t="s">
        <v>28</v>
      </c>
      <c r="E18" s="8">
        <v>313.33</v>
      </c>
      <c r="F18" s="11">
        <v>1000</v>
      </c>
      <c r="G18" s="13">
        <f t="shared" si="12"/>
        <v>313330</v>
      </c>
      <c r="H18" s="14"/>
      <c r="I18" s="14">
        <f t="shared" si="0"/>
        <v>0</v>
      </c>
      <c r="J18" s="14"/>
      <c r="K18" s="14">
        <f t="shared" si="1"/>
        <v>0</v>
      </c>
      <c r="L18" s="14">
        <v>313.3</v>
      </c>
      <c r="M18" s="14">
        <f t="shared" si="2"/>
        <v>313300</v>
      </c>
      <c r="N18" s="14"/>
      <c r="O18" s="14">
        <f t="shared" si="3"/>
        <v>0</v>
      </c>
      <c r="P18" s="14"/>
      <c r="Q18" s="14">
        <f t="shared" si="4"/>
        <v>0</v>
      </c>
      <c r="R18" s="14"/>
      <c r="S18" s="14">
        <f t="shared" si="5"/>
        <v>0</v>
      </c>
      <c r="T18" s="14">
        <v>313</v>
      </c>
      <c r="U18" s="14">
        <f t="shared" si="6"/>
        <v>313000</v>
      </c>
      <c r="V18" s="14"/>
      <c r="W18" s="14">
        <f t="shared" si="7"/>
        <v>0</v>
      </c>
      <c r="X18" s="14">
        <v>310</v>
      </c>
      <c r="Y18" s="14">
        <f t="shared" si="8"/>
        <v>310000</v>
      </c>
      <c r="Z18" s="14">
        <v>313.33</v>
      </c>
      <c r="AA18" s="14">
        <f t="shared" si="9"/>
        <v>313330</v>
      </c>
      <c r="AB18" s="14"/>
      <c r="AC18" s="14">
        <f t="shared" si="10"/>
        <v>0</v>
      </c>
      <c r="AD18" s="15"/>
      <c r="AE18" s="15">
        <f t="shared" si="11"/>
        <v>0</v>
      </c>
      <c r="AF18" s="15" t="s">
        <v>331</v>
      </c>
    </row>
    <row r="19" spans="1:32">
      <c r="A19" s="8">
        <v>15</v>
      </c>
      <c r="B19" s="9" t="s">
        <v>35</v>
      </c>
      <c r="C19" s="9" t="s">
        <v>36</v>
      </c>
      <c r="D19" s="11" t="s">
        <v>9</v>
      </c>
      <c r="E19" s="11">
        <v>300</v>
      </c>
      <c r="F19" s="11">
        <v>300</v>
      </c>
      <c r="G19" s="13">
        <f t="shared" si="12"/>
        <v>90000</v>
      </c>
      <c r="H19" s="14">
        <v>300</v>
      </c>
      <c r="I19" s="14">
        <f t="shared" si="0"/>
        <v>90000</v>
      </c>
      <c r="J19" s="14"/>
      <c r="K19" s="14">
        <f t="shared" si="1"/>
        <v>0</v>
      </c>
      <c r="L19" s="14"/>
      <c r="M19" s="14">
        <f t="shared" si="2"/>
        <v>0</v>
      </c>
      <c r="N19" s="14"/>
      <c r="O19" s="14">
        <f t="shared" si="3"/>
        <v>0</v>
      </c>
      <c r="P19" s="14"/>
      <c r="Q19" s="14">
        <f t="shared" si="4"/>
        <v>0</v>
      </c>
      <c r="R19" s="14"/>
      <c r="S19" s="14">
        <f t="shared" si="5"/>
        <v>0</v>
      </c>
      <c r="T19" s="14"/>
      <c r="U19" s="14">
        <f t="shared" si="6"/>
        <v>0</v>
      </c>
      <c r="V19" s="14"/>
      <c r="W19" s="14">
        <f t="shared" si="7"/>
        <v>0</v>
      </c>
      <c r="X19" s="14">
        <v>299</v>
      </c>
      <c r="Y19" s="14">
        <f t="shared" si="8"/>
        <v>89700</v>
      </c>
      <c r="Z19" s="14">
        <v>300</v>
      </c>
      <c r="AA19" s="14">
        <f t="shared" si="9"/>
        <v>90000</v>
      </c>
      <c r="AB19" s="14"/>
      <c r="AC19" s="14">
        <f t="shared" si="10"/>
        <v>0</v>
      </c>
      <c r="AD19" s="15"/>
      <c r="AE19" s="15">
        <f t="shared" si="11"/>
        <v>0</v>
      </c>
      <c r="AF19" s="15" t="s">
        <v>331</v>
      </c>
    </row>
    <row r="20" spans="1:32">
      <c r="A20" s="8">
        <v>16</v>
      </c>
      <c r="B20" s="9" t="s">
        <v>37</v>
      </c>
      <c r="C20" s="9" t="s">
        <v>38</v>
      </c>
      <c r="D20" s="11" t="s">
        <v>39</v>
      </c>
      <c r="E20" s="21">
        <v>663.11</v>
      </c>
      <c r="F20" s="11">
        <v>100</v>
      </c>
      <c r="G20" s="13">
        <f t="shared" si="12"/>
        <v>66311</v>
      </c>
      <c r="H20" s="14"/>
      <c r="I20" s="14">
        <f t="shared" si="0"/>
        <v>0</v>
      </c>
      <c r="J20" s="14"/>
      <c r="K20" s="14">
        <f t="shared" si="1"/>
        <v>0</v>
      </c>
      <c r="L20" s="14"/>
      <c r="M20" s="14">
        <f t="shared" si="2"/>
        <v>0</v>
      </c>
      <c r="N20" s="14"/>
      <c r="O20" s="14">
        <f t="shared" si="3"/>
        <v>0</v>
      </c>
      <c r="P20" s="14"/>
      <c r="Q20" s="14">
        <f t="shared" si="4"/>
        <v>0</v>
      </c>
      <c r="R20" s="14"/>
      <c r="S20" s="14">
        <f t="shared" si="5"/>
        <v>0</v>
      </c>
      <c r="T20" s="14"/>
      <c r="U20" s="14">
        <f t="shared" si="6"/>
        <v>0</v>
      </c>
      <c r="V20" s="14"/>
      <c r="W20" s="14">
        <f t="shared" si="7"/>
        <v>0</v>
      </c>
      <c r="X20" s="14">
        <v>660</v>
      </c>
      <c r="Y20" s="14">
        <f t="shared" si="8"/>
        <v>66000</v>
      </c>
      <c r="Z20" s="14">
        <v>660</v>
      </c>
      <c r="AA20" s="14">
        <f t="shared" si="9"/>
        <v>66000</v>
      </c>
      <c r="AB20" s="14"/>
      <c r="AC20" s="14">
        <f t="shared" si="10"/>
        <v>0</v>
      </c>
      <c r="AD20" s="15"/>
      <c r="AE20" s="15">
        <f t="shared" si="11"/>
        <v>0</v>
      </c>
      <c r="AF20" s="15" t="s">
        <v>324</v>
      </c>
    </row>
    <row r="21" spans="1:32">
      <c r="A21" s="8">
        <v>17</v>
      </c>
      <c r="B21" s="9" t="s">
        <v>40</v>
      </c>
      <c r="C21" s="9" t="s">
        <v>41</v>
      </c>
      <c r="D21" s="11" t="s">
        <v>9</v>
      </c>
      <c r="E21" s="21">
        <v>1173.43</v>
      </c>
      <c r="F21" s="11">
        <v>50</v>
      </c>
      <c r="G21" s="13">
        <f t="shared" si="12"/>
        <v>58671.5</v>
      </c>
      <c r="H21" s="14"/>
      <c r="I21" s="14">
        <f t="shared" si="0"/>
        <v>0</v>
      </c>
      <c r="J21" s="14"/>
      <c r="K21" s="14">
        <f t="shared" si="1"/>
        <v>0</v>
      </c>
      <c r="L21" s="14"/>
      <c r="M21" s="14">
        <f t="shared" si="2"/>
        <v>0</v>
      </c>
      <c r="N21" s="14"/>
      <c r="O21" s="14">
        <f t="shared" si="3"/>
        <v>0</v>
      </c>
      <c r="P21" s="14"/>
      <c r="Q21" s="14">
        <f t="shared" si="4"/>
        <v>0</v>
      </c>
      <c r="R21" s="14"/>
      <c r="S21" s="14">
        <f t="shared" si="5"/>
        <v>0</v>
      </c>
      <c r="T21" s="14"/>
      <c r="U21" s="14">
        <f t="shared" si="6"/>
        <v>0</v>
      </c>
      <c r="V21" s="14"/>
      <c r="W21" s="14">
        <f t="shared" si="7"/>
        <v>0</v>
      </c>
      <c r="X21" s="14">
        <v>1165</v>
      </c>
      <c r="Y21" s="14">
        <f t="shared" si="8"/>
        <v>58250</v>
      </c>
      <c r="Z21" s="14">
        <v>1173.43</v>
      </c>
      <c r="AA21" s="14">
        <f t="shared" si="9"/>
        <v>58671.5</v>
      </c>
      <c r="AB21" s="14"/>
      <c r="AC21" s="14">
        <f t="shared" si="10"/>
        <v>0</v>
      </c>
      <c r="AD21" s="15"/>
      <c r="AE21" s="15">
        <f t="shared" si="11"/>
        <v>0</v>
      </c>
      <c r="AF21" s="15" t="s">
        <v>331</v>
      </c>
    </row>
    <row r="22" spans="1:32" ht="38.25" customHeight="1">
      <c r="A22" s="8">
        <v>18</v>
      </c>
      <c r="B22" s="9" t="s">
        <v>42</v>
      </c>
      <c r="C22" s="9" t="s">
        <v>43</v>
      </c>
      <c r="D22" s="11" t="s">
        <v>9</v>
      </c>
      <c r="E22" s="17">
        <v>602.6</v>
      </c>
      <c r="F22" s="11">
        <v>1500</v>
      </c>
      <c r="G22" s="13">
        <f t="shared" si="12"/>
        <v>903900</v>
      </c>
      <c r="H22" s="14"/>
      <c r="I22" s="14">
        <f t="shared" si="0"/>
        <v>0</v>
      </c>
      <c r="J22" s="14"/>
      <c r="K22" s="14">
        <f t="shared" si="1"/>
        <v>0</v>
      </c>
      <c r="L22" s="14">
        <v>602</v>
      </c>
      <c r="M22" s="14">
        <f t="shared" si="2"/>
        <v>903000</v>
      </c>
      <c r="N22" s="14"/>
      <c r="O22" s="14">
        <f t="shared" si="3"/>
        <v>0</v>
      </c>
      <c r="P22" s="14"/>
      <c r="Q22" s="14">
        <f t="shared" si="4"/>
        <v>0</v>
      </c>
      <c r="R22" s="14"/>
      <c r="S22" s="14">
        <f t="shared" si="5"/>
        <v>0</v>
      </c>
      <c r="T22" s="14"/>
      <c r="U22" s="14">
        <f t="shared" si="6"/>
        <v>0</v>
      </c>
      <c r="V22" s="14"/>
      <c r="W22" s="14">
        <f t="shared" si="7"/>
        <v>0</v>
      </c>
      <c r="X22" s="14"/>
      <c r="Y22" s="14">
        <f t="shared" si="8"/>
        <v>0</v>
      </c>
      <c r="Z22" s="14">
        <v>602.6</v>
      </c>
      <c r="AA22" s="14">
        <f t="shared" si="9"/>
        <v>903900</v>
      </c>
      <c r="AB22" s="14"/>
      <c r="AC22" s="14">
        <f t="shared" si="10"/>
        <v>0</v>
      </c>
      <c r="AD22" s="15"/>
      <c r="AE22" s="15">
        <f t="shared" si="11"/>
        <v>0</v>
      </c>
      <c r="AF22" s="15" t="s">
        <v>326</v>
      </c>
    </row>
    <row r="23" spans="1:32">
      <c r="A23" s="8">
        <v>19</v>
      </c>
      <c r="B23" s="9" t="s">
        <v>44</v>
      </c>
      <c r="C23" s="9" t="s">
        <v>45</v>
      </c>
      <c r="D23" s="11" t="s">
        <v>39</v>
      </c>
      <c r="E23" s="21">
        <v>497</v>
      </c>
      <c r="F23" s="11">
        <v>150</v>
      </c>
      <c r="G23" s="13">
        <f t="shared" si="12"/>
        <v>74550</v>
      </c>
      <c r="H23" s="14"/>
      <c r="I23" s="14">
        <f t="shared" si="0"/>
        <v>0</v>
      </c>
      <c r="J23" s="14"/>
      <c r="K23" s="14">
        <f t="shared" si="1"/>
        <v>0</v>
      </c>
      <c r="L23" s="14"/>
      <c r="M23" s="14">
        <f t="shared" si="2"/>
        <v>0</v>
      </c>
      <c r="N23" s="14"/>
      <c r="O23" s="14">
        <f t="shared" si="3"/>
        <v>0</v>
      </c>
      <c r="P23" s="14"/>
      <c r="Q23" s="14">
        <f t="shared" si="4"/>
        <v>0</v>
      </c>
      <c r="R23" s="14"/>
      <c r="S23" s="14">
        <f t="shared" si="5"/>
        <v>0</v>
      </c>
      <c r="T23" s="14"/>
      <c r="U23" s="14">
        <f t="shared" si="6"/>
        <v>0</v>
      </c>
      <c r="V23" s="14"/>
      <c r="W23" s="14">
        <f t="shared" si="7"/>
        <v>0</v>
      </c>
      <c r="X23" s="14">
        <v>497</v>
      </c>
      <c r="Y23" s="14">
        <f t="shared" si="8"/>
        <v>74550</v>
      </c>
      <c r="Z23" s="14">
        <v>497</v>
      </c>
      <c r="AA23" s="14">
        <f t="shared" si="9"/>
        <v>74550</v>
      </c>
      <c r="AB23" s="14"/>
      <c r="AC23" s="14">
        <f t="shared" si="10"/>
        <v>0</v>
      </c>
      <c r="AD23" s="15"/>
      <c r="AE23" s="15">
        <f t="shared" si="11"/>
        <v>0</v>
      </c>
      <c r="AF23" s="15" t="s">
        <v>324</v>
      </c>
    </row>
    <row r="24" spans="1:32">
      <c r="A24" s="8">
        <v>20</v>
      </c>
      <c r="B24" s="9" t="s">
        <v>46</v>
      </c>
      <c r="C24" s="9" t="s">
        <v>47</v>
      </c>
      <c r="D24" s="11" t="s">
        <v>9</v>
      </c>
      <c r="E24" s="21">
        <v>128.28</v>
      </c>
      <c r="F24" s="11">
        <v>500</v>
      </c>
      <c r="G24" s="13">
        <f t="shared" si="12"/>
        <v>64140</v>
      </c>
      <c r="H24" s="14"/>
      <c r="I24" s="14">
        <f t="shared" si="0"/>
        <v>0</v>
      </c>
      <c r="J24" s="14"/>
      <c r="K24" s="14">
        <f t="shared" si="1"/>
        <v>0</v>
      </c>
      <c r="L24" s="14"/>
      <c r="M24" s="14">
        <f t="shared" si="2"/>
        <v>0</v>
      </c>
      <c r="N24" s="14"/>
      <c r="O24" s="14">
        <f t="shared" si="3"/>
        <v>0</v>
      </c>
      <c r="P24" s="14"/>
      <c r="Q24" s="14">
        <f t="shared" si="4"/>
        <v>0</v>
      </c>
      <c r="R24" s="14"/>
      <c r="S24" s="14">
        <f t="shared" si="5"/>
        <v>0</v>
      </c>
      <c r="T24" s="14"/>
      <c r="U24" s="14">
        <f t="shared" si="6"/>
        <v>0</v>
      </c>
      <c r="V24" s="14"/>
      <c r="W24" s="14">
        <f t="shared" si="7"/>
        <v>0</v>
      </c>
      <c r="X24" s="14">
        <v>128</v>
      </c>
      <c r="Y24" s="14">
        <f t="shared" si="8"/>
        <v>64000</v>
      </c>
      <c r="Z24" s="14">
        <v>125</v>
      </c>
      <c r="AA24" s="14">
        <f t="shared" si="9"/>
        <v>62500</v>
      </c>
      <c r="AB24" s="14"/>
      <c r="AC24" s="14">
        <f t="shared" si="10"/>
        <v>0</v>
      </c>
      <c r="AD24" s="15"/>
      <c r="AE24" s="15">
        <f t="shared" si="11"/>
        <v>0</v>
      </c>
      <c r="AF24" s="15" t="s">
        <v>324</v>
      </c>
    </row>
    <row r="25" spans="1:32">
      <c r="A25" s="8">
        <v>21</v>
      </c>
      <c r="B25" s="9" t="s">
        <v>48</v>
      </c>
      <c r="C25" s="9" t="s">
        <v>49</v>
      </c>
      <c r="D25" s="11" t="s">
        <v>12</v>
      </c>
      <c r="E25" s="21">
        <v>90.36</v>
      </c>
      <c r="F25" s="11">
        <v>2500</v>
      </c>
      <c r="G25" s="13">
        <f t="shared" si="12"/>
        <v>225900</v>
      </c>
      <c r="H25" s="14"/>
      <c r="I25" s="14">
        <f t="shared" si="0"/>
        <v>0</v>
      </c>
      <c r="J25" s="14"/>
      <c r="K25" s="14">
        <f t="shared" si="1"/>
        <v>0</v>
      </c>
      <c r="L25" s="14">
        <v>90.36</v>
      </c>
      <c r="M25" s="14">
        <f t="shared" si="2"/>
        <v>225900</v>
      </c>
      <c r="N25" s="14"/>
      <c r="O25" s="14">
        <f t="shared" si="3"/>
        <v>0</v>
      </c>
      <c r="P25" s="14"/>
      <c r="Q25" s="14">
        <f t="shared" si="4"/>
        <v>0</v>
      </c>
      <c r="R25" s="14"/>
      <c r="S25" s="14">
        <f t="shared" si="5"/>
        <v>0</v>
      </c>
      <c r="T25" s="14"/>
      <c r="U25" s="14">
        <f t="shared" si="6"/>
        <v>0</v>
      </c>
      <c r="V25" s="14"/>
      <c r="W25" s="14">
        <f t="shared" si="7"/>
        <v>0</v>
      </c>
      <c r="X25" s="14">
        <v>85</v>
      </c>
      <c r="Y25" s="14">
        <f t="shared" si="8"/>
        <v>212500</v>
      </c>
      <c r="Z25" s="14">
        <v>90.36</v>
      </c>
      <c r="AA25" s="14">
        <f t="shared" si="9"/>
        <v>225900</v>
      </c>
      <c r="AB25" s="14"/>
      <c r="AC25" s="14">
        <f t="shared" si="10"/>
        <v>0</v>
      </c>
      <c r="AD25" s="15"/>
      <c r="AE25" s="15">
        <f t="shared" si="11"/>
        <v>0</v>
      </c>
      <c r="AF25" s="15" t="s">
        <v>331</v>
      </c>
    </row>
    <row r="26" spans="1:32" ht="25.5" customHeight="1">
      <c r="A26" s="8">
        <v>22</v>
      </c>
      <c r="B26" s="9" t="s">
        <v>50</v>
      </c>
      <c r="C26" s="9" t="s">
        <v>50</v>
      </c>
      <c r="D26" s="8" t="s">
        <v>51</v>
      </c>
      <c r="E26" s="8">
        <v>7200</v>
      </c>
      <c r="F26" s="11">
        <v>3</v>
      </c>
      <c r="G26" s="13">
        <f t="shared" si="12"/>
        <v>21600</v>
      </c>
      <c r="H26" s="14">
        <v>7000</v>
      </c>
      <c r="I26" s="14">
        <f t="shared" si="0"/>
        <v>21000</v>
      </c>
      <c r="J26" s="14">
        <v>7155</v>
      </c>
      <c r="K26" s="14">
        <f t="shared" si="1"/>
        <v>21465</v>
      </c>
      <c r="L26" s="14"/>
      <c r="M26" s="14">
        <f t="shared" si="2"/>
        <v>0</v>
      </c>
      <c r="N26" s="14"/>
      <c r="O26" s="14">
        <f t="shared" si="3"/>
        <v>0</v>
      </c>
      <c r="P26" s="14"/>
      <c r="Q26" s="14">
        <f t="shared" si="4"/>
        <v>0</v>
      </c>
      <c r="R26" s="14">
        <v>7188</v>
      </c>
      <c r="S26" s="14">
        <f t="shared" si="5"/>
        <v>21564</v>
      </c>
      <c r="T26" s="14"/>
      <c r="U26" s="14">
        <f t="shared" si="6"/>
        <v>0</v>
      </c>
      <c r="V26" s="14"/>
      <c r="W26" s="14">
        <f t="shared" si="7"/>
        <v>0</v>
      </c>
      <c r="X26" s="14"/>
      <c r="Y26" s="14">
        <f t="shared" si="8"/>
        <v>0</v>
      </c>
      <c r="Z26" s="14">
        <v>7200</v>
      </c>
      <c r="AA26" s="14">
        <f t="shared" si="9"/>
        <v>21600</v>
      </c>
      <c r="AB26" s="14"/>
      <c r="AC26" s="14">
        <f t="shared" si="10"/>
        <v>0</v>
      </c>
      <c r="AD26" s="15"/>
      <c r="AE26" s="15">
        <f t="shared" si="11"/>
        <v>0</v>
      </c>
      <c r="AF26" s="15" t="s">
        <v>322</v>
      </c>
    </row>
    <row r="27" spans="1:32">
      <c r="A27" s="8">
        <v>23</v>
      </c>
      <c r="B27" s="9" t="s">
        <v>52</v>
      </c>
      <c r="C27" s="9" t="s">
        <v>52</v>
      </c>
      <c r="D27" s="8" t="s">
        <v>23</v>
      </c>
      <c r="E27" s="8">
        <v>4524</v>
      </c>
      <c r="F27" s="11">
        <v>32</v>
      </c>
      <c r="G27" s="13">
        <f t="shared" si="12"/>
        <v>144768</v>
      </c>
      <c r="H27" s="14">
        <v>4450</v>
      </c>
      <c r="I27" s="14">
        <f t="shared" si="0"/>
        <v>142400</v>
      </c>
      <c r="J27" s="14"/>
      <c r="K27" s="14">
        <f t="shared" si="1"/>
        <v>0</v>
      </c>
      <c r="L27" s="14"/>
      <c r="M27" s="14">
        <f t="shared" si="2"/>
        <v>0</v>
      </c>
      <c r="N27" s="14"/>
      <c r="O27" s="14">
        <f t="shared" si="3"/>
        <v>0</v>
      </c>
      <c r="P27" s="14"/>
      <c r="Q27" s="14">
        <f t="shared" si="4"/>
        <v>0</v>
      </c>
      <c r="R27" s="14">
        <v>4490</v>
      </c>
      <c r="S27" s="14">
        <f t="shared" si="5"/>
        <v>143680</v>
      </c>
      <c r="T27" s="14"/>
      <c r="U27" s="14">
        <f t="shared" si="6"/>
        <v>0</v>
      </c>
      <c r="V27" s="14"/>
      <c r="W27" s="14">
        <f t="shared" si="7"/>
        <v>0</v>
      </c>
      <c r="X27" s="14">
        <v>4500</v>
      </c>
      <c r="Y27" s="14">
        <f t="shared" si="8"/>
        <v>144000</v>
      </c>
      <c r="Z27" s="14">
        <v>4524</v>
      </c>
      <c r="AA27" s="14">
        <f t="shared" si="9"/>
        <v>144768</v>
      </c>
      <c r="AB27" s="14"/>
      <c r="AC27" s="14">
        <f t="shared" si="10"/>
        <v>0</v>
      </c>
      <c r="AD27" s="15"/>
      <c r="AE27" s="15">
        <f t="shared" si="11"/>
        <v>0</v>
      </c>
      <c r="AF27" s="15" t="s">
        <v>322</v>
      </c>
    </row>
    <row r="28" spans="1:32">
      <c r="A28" s="8">
        <v>24</v>
      </c>
      <c r="B28" s="9" t="s">
        <v>53</v>
      </c>
      <c r="C28" s="9" t="s">
        <v>53</v>
      </c>
      <c r="D28" s="8" t="s">
        <v>54</v>
      </c>
      <c r="E28" s="8">
        <v>2250</v>
      </c>
      <c r="F28" s="11">
        <v>2</v>
      </c>
      <c r="G28" s="13">
        <f t="shared" si="12"/>
        <v>4500</v>
      </c>
      <c r="H28" s="14"/>
      <c r="I28" s="14">
        <f t="shared" si="0"/>
        <v>0</v>
      </c>
      <c r="J28" s="14"/>
      <c r="K28" s="14">
        <f t="shared" si="1"/>
        <v>0</v>
      </c>
      <c r="L28" s="14"/>
      <c r="M28" s="14">
        <f t="shared" si="2"/>
        <v>0</v>
      </c>
      <c r="N28" s="14"/>
      <c r="O28" s="14">
        <f t="shared" si="3"/>
        <v>0</v>
      </c>
      <c r="P28" s="14"/>
      <c r="Q28" s="14">
        <f t="shared" si="4"/>
        <v>0</v>
      </c>
      <c r="R28" s="14">
        <v>2000</v>
      </c>
      <c r="S28" s="14">
        <f t="shared" si="5"/>
        <v>4000</v>
      </c>
      <c r="T28" s="14"/>
      <c r="U28" s="14">
        <f t="shared" si="6"/>
        <v>0</v>
      </c>
      <c r="V28" s="14"/>
      <c r="W28" s="14">
        <f t="shared" si="7"/>
        <v>0</v>
      </c>
      <c r="X28" s="14"/>
      <c r="Y28" s="14">
        <f t="shared" si="8"/>
        <v>0</v>
      </c>
      <c r="Z28" s="14">
        <v>2250</v>
      </c>
      <c r="AA28" s="14">
        <f t="shared" si="9"/>
        <v>4500</v>
      </c>
      <c r="AB28" s="14"/>
      <c r="AC28" s="14">
        <f t="shared" si="10"/>
        <v>0</v>
      </c>
      <c r="AD28" s="15"/>
      <c r="AE28" s="15">
        <f t="shared" si="11"/>
        <v>0</v>
      </c>
      <c r="AF28" s="15" t="s">
        <v>332</v>
      </c>
    </row>
    <row r="29" spans="1:32">
      <c r="A29" s="8">
        <v>25</v>
      </c>
      <c r="B29" s="10" t="s">
        <v>55</v>
      </c>
      <c r="C29" s="9" t="s">
        <v>56</v>
      </c>
      <c r="D29" s="11" t="s">
        <v>57</v>
      </c>
      <c r="E29" s="11">
        <v>3820</v>
      </c>
      <c r="F29" s="11">
        <v>7</v>
      </c>
      <c r="G29" s="13">
        <f t="shared" si="12"/>
        <v>26740</v>
      </c>
      <c r="H29" s="14"/>
      <c r="I29" s="14">
        <f t="shared" si="0"/>
        <v>0</v>
      </c>
      <c r="J29" s="14"/>
      <c r="K29" s="14">
        <f t="shared" si="1"/>
        <v>0</v>
      </c>
      <c r="L29" s="14"/>
      <c r="M29" s="14">
        <f t="shared" si="2"/>
        <v>0</v>
      </c>
      <c r="N29" s="14"/>
      <c r="O29" s="14">
        <f t="shared" si="3"/>
        <v>0</v>
      </c>
      <c r="P29" s="14"/>
      <c r="Q29" s="14">
        <f t="shared" si="4"/>
        <v>0</v>
      </c>
      <c r="R29" s="14">
        <v>3250</v>
      </c>
      <c r="S29" s="14">
        <f t="shared" si="5"/>
        <v>22750</v>
      </c>
      <c r="T29" s="14"/>
      <c r="U29" s="14">
        <f t="shared" si="6"/>
        <v>0</v>
      </c>
      <c r="V29" s="14"/>
      <c r="W29" s="14">
        <f t="shared" si="7"/>
        <v>0</v>
      </c>
      <c r="X29" s="14">
        <v>3560</v>
      </c>
      <c r="Y29" s="14">
        <f t="shared" si="8"/>
        <v>24920</v>
      </c>
      <c r="Z29" s="14">
        <v>3800</v>
      </c>
      <c r="AA29" s="14">
        <f t="shared" si="9"/>
        <v>26600</v>
      </c>
      <c r="AB29" s="14"/>
      <c r="AC29" s="14">
        <f t="shared" si="10"/>
        <v>0</v>
      </c>
      <c r="AD29" s="15"/>
      <c r="AE29" s="15">
        <f t="shared" si="11"/>
        <v>0</v>
      </c>
      <c r="AF29" s="15" t="s">
        <v>332</v>
      </c>
    </row>
    <row r="30" spans="1:32">
      <c r="A30" s="8">
        <v>26</v>
      </c>
      <c r="B30" s="9" t="s">
        <v>58</v>
      </c>
      <c r="C30" s="9" t="s">
        <v>58</v>
      </c>
      <c r="D30" s="8" t="s">
        <v>23</v>
      </c>
      <c r="E30" s="8">
        <v>6070</v>
      </c>
      <c r="F30" s="11">
        <v>32</v>
      </c>
      <c r="G30" s="13">
        <f t="shared" si="12"/>
        <v>194240</v>
      </c>
      <c r="H30" s="14">
        <v>6050</v>
      </c>
      <c r="I30" s="14">
        <f t="shared" si="0"/>
        <v>193600</v>
      </c>
      <c r="J30" s="14"/>
      <c r="K30" s="14">
        <f t="shared" si="1"/>
        <v>0</v>
      </c>
      <c r="L30" s="14">
        <v>6066</v>
      </c>
      <c r="M30" s="14">
        <f t="shared" si="2"/>
        <v>194112</v>
      </c>
      <c r="N30" s="14"/>
      <c r="O30" s="14">
        <f t="shared" si="3"/>
        <v>0</v>
      </c>
      <c r="P30" s="14"/>
      <c r="Q30" s="14">
        <f t="shared" si="4"/>
        <v>0</v>
      </c>
      <c r="R30" s="14">
        <v>6000</v>
      </c>
      <c r="S30" s="14">
        <f t="shared" si="5"/>
        <v>192000</v>
      </c>
      <c r="T30" s="14"/>
      <c r="U30" s="14">
        <f t="shared" si="6"/>
        <v>0</v>
      </c>
      <c r="V30" s="14"/>
      <c r="W30" s="14">
        <f t="shared" si="7"/>
        <v>0</v>
      </c>
      <c r="X30" s="14"/>
      <c r="Y30" s="14">
        <f t="shared" si="8"/>
        <v>0</v>
      </c>
      <c r="Z30" s="14">
        <v>6070</v>
      </c>
      <c r="AA30" s="14">
        <f t="shared" si="9"/>
        <v>194240</v>
      </c>
      <c r="AB30" s="14"/>
      <c r="AC30" s="14">
        <f t="shared" si="10"/>
        <v>0</v>
      </c>
      <c r="AD30" s="15"/>
      <c r="AE30" s="15">
        <f t="shared" si="11"/>
        <v>0</v>
      </c>
      <c r="AF30" s="15" t="s">
        <v>332</v>
      </c>
    </row>
    <row r="31" spans="1:32">
      <c r="A31" s="8">
        <v>27</v>
      </c>
      <c r="B31" s="9" t="s">
        <v>59</v>
      </c>
      <c r="C31" s="9" t="s">
        <v>60</v>
      </c>
      <c r="D31" s="11" t="s">
        <v>61</v>
      </c>
      <c r="E31" s="11">
        <v>8</v>
      </c>
      <c r="F31" s="11">
        <v>50000</v>
      </c>
      <c r="G31" s="13">
        <f t="shared" si="12"/>
        <v>400000</v>
      </c>
      <c r="H31" s="14"/>
      <c r="I31" s="14">
        <f t="shared" si="0"/>
        <v>0</v>
      </c>
      <c r="J31" s="14">
        <v>8</v>
      </c>
      <c r="K31" s="14">
        <f t="shared" si="1"/>
        <v>400000</v>
      </c>
      <c r="L31" s="14"/>
      <c r="M31" s="14">
        <f t="shared" si="2"/>
        <v>0</v>
      </c>
      <c r="N31" s="14"/>
      <c r="O31" s="14">
        <f t="shared" si="3"/>
        <v>0</v>
      </c>
      <c r="P31" s="14"/>
      <c r="Q31" s="14">
        <f t="shared" si="4"/>
        <v>0</v>
      </c>
      <c r="R31" s="14"/>
      <c r="S31" s="14">
        <f t="shared" si="5"/>
        <v>0</v>
      </c>
      <c r="T31" s="14"/>
      <c r="U31" s="14">
        <f t="shared" si="6"/>
        <v>0</v>
      </c>
      <c r="V31" s="14"/>
      <c r="W31" s="14">
        <f t="shared" si="7"/>
        <v>0</v>
      </c>
      <c r="X31" s="14"/>
      <c r="Y31" s="14">
        <f t="shared" si="8"/>
        <v>0</v>
      </c>
      <c r="Z31" s="14">
        <v>7</v>
      </c>
      <c r="AA31" s="14">
        <f t="shared" si="9"/>
        <v>350000</v>
      </c>
      <c r="AB31" s="14"/>
      <c r="AC31" s="14">
        <f t="shared" si="10"/>
        <v>0</v>
      </c>
      <c r="AD31" s="15"/>
      <c r="AE31" s="15">
        <f t="shared" si="11"/>
        <v>0</v>
      </c>
      <c r="AF31" s="15" t="s">
        <v>324</v>
      </c>
    </row>
    <row r="32" spans="1:32">
      <c r="A32" s="8">
        <v>28</v>
      </c>
      <c r="B32" s="9" t="s">
        <v>62</v>
      </c>
      <c r="C32" s="9" t="s">
        <v>63</v>
      </c>
      <c r="D32" s="11" t="s">
        <v>51</v>
      </c>
      <c r="E32" s="11">
        <v>300</v>
      </c>
      <c r="F32" s="11">
        <v>1000</v>
      </c>
      <c r="G32" s="13">
        <f t="shared" si="12"/>
        <v>300000</v>
      </c>
      <c r="H32" s="14"/>
      <c r="I32" s="14">
        <f t="shared" si="0"/>
        <v>0</v>
      </c>
      <c r="J32" s="14"/>
      <c r="K32" s="14">
        <f t="shared" si="1"/>
        <v>0</v>
      </c>
      <c r="L32" s="14"/>
      <c r="M32" s="14">
        <f t="shared" si="2"/>
        <v>0</v>
      </c>
      <c r="N32" s="14">
        <v>300</v>
      </c>
      <c r="O32" s="14">
        <f t="shared" si="3"/>
        <v>300000</v>
      </c>
      <c r="P32" s="14"/>
      <c r="Q32" s="14">
        <f t="shared" si="4"/>
        <v>0</v>
      </c>
      <c r="R32" s="14"/>
      <c r="S32" s="14">
        <f t="shared" si="5"/>
        <v>0</v>
      </c>
      <c r="T32" s="14"/>
      <c r="U32" s="14">
        <f t="shared" si="6"/>
        <v>0</v>
      </c>
      <c r="V32" s="14"/>
      <c r="W32" s="14">
        <f t="shared" si="7"/>
        <v>0</v>
      </c>
      <c r="X32" s="14"/>
      <c r="Y32" s="14">
        <f t="shared" si="8"/>
        <v>0</v>
      </c>
      <c r="Z32" s="14">
        <v>300</v>
      </c>
      <c r="AA32" s="14">
        <f t="shared" si="9"/>
        <v>300000</v>
      </c>
      <c r="AB32" s="14"/>
      <c r="AC32" s="14">
        <f t="shared" si="10"/>
        <v>0</v>
      </c>
      <c r="AD32" s="15"/>
      <c r="AE32" s="15">
        <f t="shared" si="11"/>
        <v>0</v>
      </c>
      <c r="AF32" s="15" t="s">
        <v>324</v>
      </c>
    </row>
    <row r="33" spans="1:32">
      <c r="A33" s="8">
        <v>29</v>
      </c>
      <c r="B33" s="9" t="s">
        <v>64</v>
      </c>
      <c r="C33" s="9" t="s">
        <v>65</v>
      </c>
      <c r="D33" s="11" t="s">
        <v>66</v>
      </c>
      <c r="E33" s="11">
        <v>3900</v>
      </c>
      <c r="F33" s="11">
        <v>40</v>
      </c>
      <c r="G33" s="13">
        <f t="shared" si="12"/>
        <v>156000</v>
      </c>
      <c r="H33" s="14">
        <v>3855</v>
      </c>
      <c r="I33" s="14">
        <f t="shared" si="0"/>
        <v>154200</v>
      </c>
      <c r="J33" s="14"/>
      <c r="K33" s="14">
        <f t="shared" si="1"/>
        <v>0</v>
      </c>
      <c r="L33" s="14"/>
      <c r="M33" s="14">
        <f t="shared" si="2"/>
        <v>0</v>
      </c>
      <c r="N33" s="14">
        <v>3620</v>
      </c>
      <c r="O33" s="14">
        <f t="shared" si="3"/>
        <v>144800</v>
      </c>
      <c r="P33" s="14"/>
      <c r="Q33" s="14">
        <f t="shared" si="4"/>
        <v>0</v>
      </c>
      <c r="R33" s="14"/>
      <c r="S33" s="14">
        <f t="shared" si="5"/>
        <v>0</v>
      </c>
      <c r="T33" s="14"/>
      <c r="U33" s="14">
        <f t="shared" si="6"/>
        <v>0</v>
      </c>
      <c r="V33" s="14"/>
      <c r="W33" s="14">
        <f t="shared" si="7"/>
        <v>0</v>
      </c>
      <c r="X33" s="14">
        <v>3750</v>
      </c>
      <c r="Y33" s="14">
        <f t="shared" si="8"/>
        <v>150000</v>
      </c>
      <c r="Z33" s="14">
        <v>3800</v>
      </c>
      <c r="AA33" s="14">
        <f t="shared" si="9"/>
        <v>152000</v>
      </c>
      <c r="AB33" s="14"/>
      <c r="AC33" s="14">
        <f t="shared" si="10"/>
        <v>0</v>
      </c>
      <c r="AD33" s="15"/>
      <c r="AE33" s="15">
        <f t="shared" si="11"/>
        <v>0</v>
      </c>
      <c r="AF33" s="15" t="s">
        <v>325</v>
      </c>
    </row>
    <row r="34" spans="1:32">
      <c r="A34" s="8">
        <v>30</v>
      </c>
      <c r="B34" s="9" t="s">
        <v>67</v>
      </c>
      <c r="C34" s="9" t="s">
        <v>68</v>
      </c>
      <c r="D34" s="11" t="s">
        <v>66</v>
      </c>
      <c r="E34" s="11">
        <v>1050</v>
      </c>
      <c r="F34" s="11">
        <v>50</v>
      </c>
      <c r="G34" s="13">
        <f t="shared" si="12"/>
        <v>52500</v>
      </c>
      <c r="H34" s="14"/>
      <c r="I34" s="14">
        <f t="shared" si="0"/>
        <v>0</v>
      </c>
      <c r="J34" s="14"/>
      <c r="K34" s="14">
        <f t="shared" si="1"/>
        <v>0</v>
      </c>
      <c r="L34" s="14"/>
      <c r="M34" s="14">
        <f t="shared" si="2"/>
        <v>0</v>
      </c>
      <c r="N34" s="14"/>
      <c r="O34" s="14">
        <f t="shared" si="3"/>
        <v>0</v>
      </c>
      <c r="P34" s="14"/>
      <c r="Q34" s="14">
        <f t="shared" si="4"/>
        <v>0</v>
      </c>
      <c r="R34" s="14"/>
      <c r="S34" s="14">
        <f t="shared" si="5"/>
        <v>0</v>
      </c>
      <c r="T34" s="14">
        <v>982</v>
      </c>
      <c r="U34" s="14">
        <f t="shared" si="6"/>
        <v>49100</v>
      </c>
      <c r="V34" s="14"/>
      <c r="W34" s="14">
        <f t="shared" si="7"/>
        <v>0</v>
      </c>
      <c r="X34" s="14"/>
      <c r="Y34" s="14">
        <f t="shared" si="8"/>
        <v>0</v>
      </c>
      <c r="Z34" s="14">
        <v>1020</v>
      </c>
      <c r="AA34" s="14">
        <f t="shared" si="9"/>
        <v>51000</v>
      </c>
      <c r="AB34" s="14">
        <v>1000</v>
      </c>
      <c r="AC34" s="14">
        <f t="shared" si="10"/>
        <v>50000</v>
      </c>
      <c r="AD34" s="15"/>
      <c r="AE34" s="15">
        <f t="shared" si="11"/>
        <v>0</v>
      </c>
      <c r="AF34" s="15" t="s">
        <v>329</v>
      </c>
    </row>
    <row r="35" spans="1:32">
      <c r="A35" s="8">
        <v>31</v>
      </c>
      <c r="B35" s="9" t="s">
        <v>67</v>
      </c>
      <c r="C35" s="9" t="s">
        <v>69</v>
      </c>
      <c r="D35" s="11" t="s">
        <v>66</v>
      </c>
      <c r="E35" s="11">
        <v>480</v>
      </c>
      <c r="F35" s="11">
        <v>150</v>
      </c>
      <c r="G35" s="13">
        <f t="shared" si="12"/>
        <v>72000</v>
      </c>
      <c r="H35" s="14"/>
      <c r="I35" s="14">
        <f t="shared" si="0"/>
        <v>0</v>
      </c>
      <c r="J35" s="14"/>
      <c r="K35" s="14">
        <f t="shared" si="1"/>
        <v>0</v>
      </c>
      <c r="L35" s="14"/>
      <c r="M35" s="14">
        <f t="shared" si="2"/>
        <v>0</v>
      </c>
      <c r="N35" s="14"/>
      <c r="O35" s="14">
        <f t="shared" si="3"/>
        <v>0</v>
      </c>
      <c r="P35" s="14"/>
      <c r="Q35" s="14">
        <f t="shared" si="4"/>
        <v>0</v>
      </c>
      <c r="R35" s="14"/>
      <c r="S35" s="14">
        <f t="shared" si="5"/>
        <v>0</v>
      </c>
      <c r="T35" s="14">
        <v>435</v>
      </c>
      <c r="U35" s="14">
        <f t="shared" si="6"/>
        <v>65250</v>
      </c>
      <c r="V35" s="14"/>
      <c r="W35" s="14">
        <f t="shared" si="7"/>
        <v>0</v>
      </c>
      <c r="X35" s="14"/>
      <c r="Y35" s="14">
        <f t="shared" si="8"/>
        <v>0</v>
      </c>
      <c r="Z35" s="14">
        <v>470</v>
      </c>
      <c r="AA35" s="14">
        <f t="shared" si="9"/>
        <v>70500</v>
      </c>
      <c r="AB35" s="14">
        <v>465</v>
      </c>
      <c r="AC35" s="14">
        <f t="shared" si="10"/>
        <v>69750</v>
      </c>
      <c r="AD35" s="15"/>
      <c r="AE35" s="15">
        <f t="shared" si="11"/>
        <v>0</v>
      </c>
      <c r="AF35" s="15" t="s">
        <v>329</v>
      </c>
    </row>
    <row r="36" spans="1:32">
      <c r="A36" s="8">
        <v>32</v>
      </c>
      <c r="B36" s="9" t="s">
        <v>70</v>
      </c>
      <c r="C36" s="9" t="s">
        <v>71</v>
      </c>
      <c r="D36" s="11" t="s">
        <v>54</v>
      </c>
      <c r="E36" s="11">
        <v>920</v>
      </c>
      <c r="F36" s="11">
        <v>50</v>
      </c>
      <c r="G36" s="13">
        <f t="shared" si="12"/>
        <v>46000</v>
      </c>
      <c r="H36" s="14">
        <v>865</v>
      </c>
      <c r="I36" s="14">
        <f t="shared" si="0"/>
        <v>43250</v>
      </c>
      <c r="J36" s="14"/>
      <c r="K36" s="14">
        <f t="shared" si="1"/>
        <v>0</v>
      </c>
      <c r="L36" s="14"/>
      <c r="M36" s="14">
        <f t="shared" si="2"/>
        <v>0</v>
      </c>
      <c r="N36" s="14">
        <v>900</v>
      </c>
      <c r="O36" s="14">
        <f t="shared" si="3"/>
        <v>45000</v>
      </c>
      <c r="P36" s="14"/>
      <c r="Q36" s="14">
        <f t="shared" si="4"/>
        <v>0</v>
      </c>
      <c r="R36" s="14">
        <v>865</v>
      </c>
      <c r="S36" s="14">
        <f t="shared" si="5"/>
        <v>43250</v>
      </c>
      <c r="T36" s="14"/>
      <c r="U36" s="14">
        <f t="shared" si="6"/>
        <v>0</v>
      </c>
      <c r="V36" s="14"/>
      <c r="W36" s="14">
        <f t="shared" si="7"/>
        <v>0</v>
      </c>
      <c r="X36" s="14"/>
      <c r="Y36" s="14">
        <f t="shared" si="8"/>
        <v>0</v>
      </c>
      <c r="Z36" s="14">
        <v>900</v>
      </c>
      <c r="AA36" s="14">
        <f t="shared" si="9"/>
        <v>45000</v>
      </c>
      <c r="AB36" s="14"/>
      <c r="AC36" s="14">
        <f t="shared" si="10"/>
        <v>0</v>
      </c>
      <c r="AD36" s="15"/>
      <c r="AE36" s="15">
        <f t="shared" si="11"/>
        <v>0</v>
      </c>
      <c r="AF36" s="15" t="s">
        <v>322</v>
      </c>
    </row>
    <row r="37" spans="1:32" ht="25.5" customHeight="1">
      <c r="A37" s="8">
        <v>33</v>
      </c>
      <c r="B37" s="9" t="s">
        <v>72</v>
      </c>
      <c r="C37" s="9" t="s">
        <v>73</v>
      </c>
      <c r="D37" s="11" t="s">
        <v>51</v>
      </c>
      <c r="E37" s="11">
        <v>240</v>
      </c>
      <c r="F37" s="11">
        <v>1000</v>
      </c>
      <c r="G37" s="13">
        <f t="shared" si="12"/>
        <v>240000</v>
      </c>
      <c r="H37" s="14"/>
      <c r="I37" s="14">
        <f t="shared" ref="I37:I68" si="13">H37*F37</f>
        <v>0</v>
      </c>
      <c r="J37" s="14">
        <v>235</v>
      </c>
      <c r="K37" s="14">
        <f t="shared" ref="K37:K68" si="14">J37*F37</f>
        <v>235000</v>
      </c>
      <c r="L37" s="14">
        <v>239</v>
      </c>
      <c r="M37" s="14">
        <f t="shared" ref="M37:M68" si="15">L37*F37</f>
        <v>239000</v>
      </c>
      <c r="N37" s="14">
        <v>238</v>
      </c>
      <c r="O37" s="14">
        <f t="shared" ref="O37:O68" si="16">N37*F37</f>
        <v>238000</v>
      </c>
      <c r="P37" s="14"/>
      <c r="Q37" s="14">
        <f t="shared" ref="Q37:Q68" si="17">P37*F37</f>
        <v>0</v>
      </c>
      <c r="R37" s="14"/>
      <c r="S37" s="14">
        <f t="shared" ref="S37:S68" si="18">R37*F37</f>
        <v>0</v>
      </c>
      <c r="T37" s="14"/>
      <c r="U37" s="14">
        <f t="shared" ref="U37:U68" si="19">T37*F37</f>
        <v>0</v>
      </c>
      <c r="V37" s="14"/>
      <c r="W37" s="14">
        <f t="shared" ref="W37:W68" si="20">V37*F37</f>
        <v>0</v>
      </c>
      <c r="X37" s="14">
        <v>234</v>
      </c>
      <c r="Y37" s="14">
        <f t="shared" ref="Y37:Y68" si="21">X37*F37</f>
        <v>234000</v>
      </c>
      <c r="Z37" s="14">
        <v>220</v>
      </c>
      <c r="AA37" s="14">
        <f t="shared" ref="AA37:AA68" si="22">Z37*F37</f>
        <v>220000</v>
      </c>
      <c r="AB37" s="14"/>
      <c r="AC37" s="14">
        <f t="shared" ref="AC37:AC68" si="23">AB37*F37</f>
        <v>0</v>
      </c>
      <c r="AD37" s="15"/>
      <c r="AE37" s="15">
        <f t="shared" ref="AE37:AE68" si="24">AD37*F37</f>
        <v>0</v>
      </c>
      <c r="AF37" s="15" t="s">
        <v>324</v>
      </c>
    </row>
    <row r="38" spans="1:32" ht="33.75">
      <c r="A38" s="8">
        <v>34</v>
      </c>
      <c r="B38" s="22" t="s">
        <v>74</v>
      </c>
      <c r="C38" s="22" t="s">
        <v>75</v>
      </c>
      <c r="D38" s="23" t="s">
        <v>51</v>
      </c>
      <c r="E38" s="23">
        <v>2850</v>
      </c>
      <c r="F38" s="11">
        <v>10</v>
      </c>
      <c r="G38" s="13">
        <f t="shared" si="12"/>
        <v>28500</v>
      </c>
      <c r="H38" s="14"/>
      <c r="I38" s="14">
        <f t="shared" si="13"/>
        <v>0</v>
      </c>
      <c r="J38" s="14">
        <v>2750</v>
      </c>
      <c r="K38" s="14">
        <f t="shared" si="14"/>
        <v>27500</v>
      </c>
      <c r="L38" s="14"/>
      <c r="M38" s="14">
        <f t="shared" si="15"/>
        <v>0</v>
      </c>
      <c r="N38" s="14"/>
      <c r="O38" s="14">
        <f t="shared" si="16"/>
        <v>0</v>
      </c>
      <c r="P38" s="14"/>
      <c r="Q38" s="14">
        <f t="shared" si="17"/>
        <v>0</v>
      </c>
      <c r="R38" s="14">
        <v>2800</v>
      </c>
      <c r="S38" s="14">
        <f t="shared" si="18"/>
        <v>28000</v>
      </c>
      <c r="T38" s="14"/>
      <c r="U38" s="14">
        <f t="shared" si="19"/>
        <v>0</v>
      </c>
      <c r="V38" s="14"/>
      <c r="W38" s="14">
        <f t="shared" si="20"/>
        <v>0</v>
      </c>
      <c r="X38" s="14">
        <v>2565</v>
      </c>
      <c r="Y38" s="14">
        <f t="shared" si="21"/>
        <v>25650</v>
      </c>
      <c r="Z38" s="14">
        <v>2700</v>
      </c>
      <c r="AA38" s="14">
        <f t="shared" si="22"/>
        <v>27000</v>
      </c>
      <c r="AB38" s="14"/>
      <c r="AC38" s="14">
        <f t="shared" si="23"/>
        <v>0</v>
      </c>
      <c r="AD38" s="15"/>
      <c r="AE38" s="15">
        <f t="shared" si="24"/>
        <v>0</v>
      </c>
      <c r="AF38" s="15" t="s">
        <v>331</v>
      </c>
    </row>
    <row r="39" spans="1:32">
      <c r="A39" s="8">
        <v>35</v>
      </c>
      <c r="B39" s="9" t="s">
        <v>76</v>
      </c>
      <c r="C39" s="9" t="s">
        <v>77</v>
      </c>
      <c r="D39" s="8" t="s">
        <v>51</v>
      </c>
      <c r="E39" s="8">
        <v>900</v>
      </c>
      <c r="F39" s="11">
        <v>24</v>
      </c>
      <c r="G39" s="13">
        <f t="shared" si="12"/>
        <v>21600</v>
      </c>
      <c r="H39" s="14"/>
      <c r="I39" s="14">
        <f t="shared" si="13"/>
        <v>0</v>
      </c>
      <c r="J39" s="14"/>
      <c r="K39" s="14">
        <f t="shared" si="14"/>
        <v>0</v>
      </c>
      <c r="L39" s="14"/>
      <c r="M39" s="14">
        <f t="shared" si="15"/>
        <v>0</v>
      </c>
      <c r="N39" s="14"/>
      <c r="O39" s="14">
        <f t="shared" si="16"/>
        <v>0</v>
      </c>
      <c r="P39" s="14"/>
      <c r="Q39" s="14">
        <f t="shared" si="17"/>
        <v>0</v>
      </c>
      <c r="R39" s="14"/>
      <c r="S39" s="14">
        <f t="shared" si="18"/>
        <v>0</v>
      </c>
      <c r="T39" s="14"/>
      <c r="U39" s="14">
        <f t="shared" si="19"/>
        <v>0</v>
      </c>
      <c r="V39" s="14"/>
      <c r="W39" s="14">
        <f t="shared" si="20"/>
        <v>0</v>
      </c>
      <c r="X39" s="14">
        <v>850</v>
      </c>
      <c r="Y39" s="14">
        <f t="shared" si="21"/>
        <v>20400</v>
      </c>
      <c r="Z39" s="14">
        <v>890</v>
      </c>
      <c r="AA39" s="14">
        <f t="shared" si="22"/>
        <v>21360</v>
      </c>
      <c r="AB39" s="14"/>
      <c r="AC39" s="14">
        <f t="shared" si="23"/>
        <v>0</v>
      </c>
      <c r="AD39" s="15"/>
      <c r="AE39" s="15">
        <f t="shared" si="24"/>
        <v>0</v>
      </c>
      <c r="AF39" s="15" t="s">
        <v>331</v>
      </c>
    </row>
    <row r="40" spans="1:32">
      <c r="A40" s="8">
        <v>36</v>
      </c>
      <c r="B40" s="9" t="s">
        <v>78</v>
      </c>
      <c r="C40" s="9" t="s">
        <v>79</v>
      </c>
      <c r="D40" s="8" t="s">
        <v>51</v>
      </c>
      <c r="E40" s="8">
        <v>900</v>
      </c>
      <c r="F40" s="11">
        <v>24</v>
      </c>
      <c r="G40" s="13">
        <f t="shared" si="12"/>
        <v>21600</v>
      </c>
      <c r="H40" s="14"/>
      <c r="I40" s="14">
        <f t="shared" si="13"/>
        <v>0</v>
      </c>
      <c r="J40" s="14"/>
      <c r="K40" s="14">
        <f t="shared" si="14"/>
        <v>0</v>
      </c>
      <c r="L40" s="14"/>
      <c r="M40" s="14">
        <f t="shared" si="15"/>
        <v>0</v>
      </c>
      <c r="N40" s="14"/>
      <c r="O40" s="14">
        <f t="shared" si="16"/>
        <v>0</v>
      </c>
      <c r="P40" s="14"/>
      <c r="Q40" s="14">
        <f t="shared" si="17"/>
        <v>0</v>
      </c>
      <c r="R40" s="14"/>
      <c r="S40" s="14">
        <f t="shared" si="18"/>
        <v>0</v>
      </c>
      <c r="T40" s="14"/>
      <c r="U40" s="14">
        <f t="shared" si="19"/>
        <v>0</v>
      </c>
      <c r="V40" s="14"/>
      <c r="W40" s="14">
        <f t="shared" si="20"/>
        <v>0</v>
      </c>
      <c r="X40" s="14"/>
      <c r="Y40" s="14">
        <f t="shared" si="21"/>
        <v>0</v>
      </c>
      <c r="Z40" s="14">
        <v>890</v>
      </c>
      <c r="AA40" s="14">
        <f t="shared" si="22"/>
        <v>21360</v>
      </c>
      <c r="AB40" s="14"/>
      <c r="AC40" s="14">
        <f t="shared" si="23"/>
        <v>0</v>
      </c>
      <c r="AD40" s="15"/>
      <c r="AE40" s="15">
        <f t="shared" si="24"/>
        <v>0</v>
      </c>
      <c r="AF40" s="15" t="s">
        <v>324</v>
      </c>
    </row>
    <row r="41" spans="1:32">
      <c r="A41" s="8">
        <v>37</v>
      </c>
      <c r="B41" s="9" t="s">
        <v>80</v>
      </c>
      <c r="C41" s="9" t="s">
        <v>80</v>
      </c>
      <c r="D41" s="8" t="s">
        <v>51</v>
      </c>
      <c r="E41" s="8">
        <v>6300</v>
      </c>
      <c r="F41" s="11">
        <v>40</v>
      </c>
      <c r="G41" s="13">
        <f t="shared" si="12"/>
        <v>252000</v>
      </c>
      <c r="H41" s="14"/>
      <c r="I41" s="14">
        <f t="shared" si="13"/>
        <v>0</v>
      </c>
      <c r="J41" s="14"/>
      <c r="K41" s="14">
        <f t="shared" si="14"/>
        <v>0</v>
      </c>
      <c r="L41" s="14">
        <v>5465</v>
      </c>
      <c r="M41" s="14">
        <f t="shared" si="15"/>
        <v>218600</v>
      </c>
      <c r="N41" s="14"/>
      <c r="O41" s="14">
        <f t="shared" si="16"/>
        <v>0</v>
      </c>
      <c r="P41" s="14"/>
      <c r="Q41" s="14">
        <f t="shared" si="17"/>
        <v>0</v>
      </c>
      <c r="R41" s="14"/>
      <c r="S41" s="14">
        <f t="shared" si="18"/>
        <v>0</v>
      </c>
      <c r="T41" s="14"/>
      <c r="U41" s="14">
        <f t="shared" si="19"/>
        <v>0</v>
      </c>
      <c r="V41" s="14"/>
      <c r="W41" s="14">
        <f t="shared" si="20"/>
        <v>0</v>
      </c>
      <c r="X41" s="14"/>
      <c r="Y41" s="14">
        <f t="shared" si="21"/>
        <v>0</v>
      </c>
      <c r="Z41" s="14">
        <v>6290</v>
      </c>
      <c r="AA41" s="14">
        <f t="shared" si="22"/>
        <v>251600</v>
      </c>
      <c r="AB41" s="14">
        <v>6200</v>
      </c>
      <c r="AC41" s="14">
        <f t="shared" si="23"/>
        <v>248000</v>
      </c>
      <c r="AD41" s="15"/>
      <c r="AE41" s="15">
        <f t="shared" si="24"/>
        <v>0</v>
      </c>
      <c r="AF41" s="15" t="s">
        <v>326</v>
      </c>
    </row>
    <row r="42" spans="1:32">
      <c r="A42" s="8">
        <v>38</v>
      </c>
      <c r="B42" s="9" t="s">
        <v>81</v>
      </c>
      <c r="C42" s="9" t="s">
        <v>82</v>
      </c>
      <c r="D42" s="11" t="s">
        <v>51</v>
      </c>
      <c r="E42" s="11">
        <v>2450</v>
      </c>
      <c r="F42" s="11">
        <v>50</v>
      </c>
      <c r="G42" s="13">
        <f t="shared" si="12"/>
        <v>122500</v>
      </c>
      <c r="H42" s="14"/>
      <c r="I42" s="14">
        <f t="shared" si="13"/>
        <v>0</v>
      </c>
      <c r="J42" s="14">
        <v>2400</v>
      </c>
      <c r="K42" s="14">
        <f t="shared" si="14"/>
        <v>120000</v>
      </c>
      <c r="L42" s="14"/>
      <c r="M42" s="14">
        <f t="shared" si="15"/>
        <v>0</v>
      </c>
      <c r="N42" s="14"/>
      <c r="O42" s="14">
        <f t="shared" si="16"/>
        <v>0</v>
      </c>
      <c r="P42" s="14"/>
      <c r="Q42" s="14">
        <f t="shared" si="17"/>
        <v>0</v>
      </c>
      <c r="R42" s="14">
        <v>2388</v>
      </c>
      <c r="S42" s="14">
        <f t="shared" si="18"/>
        <v>119400</v>
      </c>
      <c r="T42" s="14"/>
      <c r="U42" s="14">
        <f t="shared" si="19"/>
        <v>0</v>
      </c>
      <c r="V42" s="14"/>
      <c r="W42" s="14">
        <f t="shared" si="20"/>
        <v>0</v>
      </c>
      <c r="X42" s="14">
        <v>2220</v>
      </c>
      <c r="Y42" s="14">
        <f t="shared" si="21"/>
        <v>111000</v>
      </c>
      <c r="Z42" s="14">
        <v>2440</v>
      </c>
      <c r="AA42" s="14">
        <f t="shared" si="22"/>
        <v>122000</v>
      </c>
      <c r="AB42" s="14"/>
      <c r="AC42" s="14">
        <f t="shared" si="23"/>
        <v>0</v>
      </c>
      <c r="AD42" s="15"/>
      <c r="AE42" s="15">
        <f t="shared" si="24"/>
        <v>0</v>
      </c>
      <c r="AF42" s="15" t="s">
        <v>331</v>
      </c>
    </row>
    <row r="43" spans="1:32">
      <c r="A43" s="8">
        <v>39</v>
      </c>
      <c r="B43" s="9" t="s">
        <v>83</v>
      </c>
      <c r="C43" s="9" t="s">
        <v>84</v>
      </c>
      <c r="D43" s="11" t="s">
        <v>51</v>
      </c>
      <c r="E43" s="11">
        <v>265</v>
      </c>
      <c r="F43" s="11">
        <v>100</v>
      </c>
      <c r="G43" s="13">
        <f t="shared" si="12"/>
        <v>26500</v>
      </c>
      <c r="H43" s="14">
        <v>260</v>
      </c>
      <c r="I43" s="14">
        <f t="shared" si="13"/>
        <v>26000</v>
      </c>
      <c r="J43" s="14"/>
      <c r="K43" s="14">
        <f t="shared" si="14"/>
        <v>0</v>
      </c>
      <c r="L43" s="14"/>
      <c r="M43" s="14">
        <f t="shared" si="15"/>
        <v>0</v>
      </c>
      <c r="N43" s="14"/>
      <c r="O43" s="14">
        <f t="shared" si="16"/>
        <v>0</v>
      </c>
      <c r="P43" s="14"/>
      <c r="Q43" s="14">
        <f t="shared" si="17"/>
        <v>0</v>
      </c>
      <c r="R43" s="14">
        <v>250</v>
      </c>
      <c r="S43" s="14">
        <f t="shared" si="18"/>
        <v>25000</v>
      </c>
      <c r="T43" s="14"/>
      <c r="U43" s="14">
        <f t="shared" si="19"/>
        <v>0</v>
      </c>
      <c r="V43" s="14"/>
      <c r="W43" s="14">
        <f t="shared" si="20"/>
        <v>0</v>
      </c>
      <c r="X43" s="14"/>
      <c r="Y43" s="14">
        <f t="shared" si="21"/>
        <v>0</v>
      </c>
      <c r="Z43" s="14">
        <v>260</v>
      </c>
      <c r="AA43" s="14">
        <f t="shared" si="22"/>
        <v>26000</v>
      </c>
      <c r="AB43" s="14"/>
      <c r="AC43" s="14">
        <f t="shared" si="23"/>
        <v>0</v>
      </c>
      <c r="AD43" s="15"/>
      <c r="AE43" s="15">
        <f t="shared" si="24"/>
        <v>0</v>
      </c>
      <c r="AF43" s="15" t="s">
        <v>332</v>
      </c>
    </row>
    <row r="44" spans="1:32">
      <c r="A44" s="8">
        <v>40</v>
      </c>
      <c r="B44" s="9" t="s">
        <v>85</v>
      </c>
      <c r="C44" s="9" t="s">
        <v>86</v>
      </c>
      <c r="D44" s="11" t="s">
        <v>51</v>
      </c>
      <c r="E44" s="11">
        <v>570</v>
      </c>
      <c r="F44" s="11">
        <v>50</v>
      </c>
      <c r="G44" s="13">
        <f t="shared" si="12"/>
        <v>28500</v>
      </c>
      <c r="H44" s="14">
        <v>550</v>
      </c>
      <c r="I44" s="14">
        <f t="shared" si="13"/>
        <v>27500</v>
      </c>
      <c r="J44" s="14"/>
      <c r="K44" s="14">
        <f t="shared" si="14"/>
        <v>0</v>
      </c>
      <c r="L44" s="14"/>
      <c r="M44" s="14">
        <f t="shared" si="15"/>
        <v>0</v>
      </c>
      <c r="N44" s="14"/>
      <c r="O44" s="14">
        <f t="shared" si="16"/>
        <v>0</v>
      </c>
      <c r="P44" s="14"/>
      <c r="Q44" s="14">
        <f t="shared" si="17"/>
        <v>0</v>
      </c>
      <c r="R44" s="14"/>
      <c r="S44" s="14">
        <f t="shared" si="18"/>
        <v>0</v>
      </c>
      <c r="T44" s="14"/>
      <c r="U44" s="14">
        <f t="shared" si="19"/>
        <v>0</v>
      </c>
      <c r="V44" s="14"/>
      <c r="W44" s="14">
        <f t="shared" si="20"/>
        <v>0</v>
      </c>
      <c r="X44" s="14">
        <v>500</v>
      </c>
      <c r="Y44" s="14">
        <f t="shared" si="21"/>
        <v>25000</v>
      </c>
      <c r="Z44" s="14">
        <v>560</v>
      </c>
      <c r="AA44" s="14">
        <f t="shared" si="22"/>
        <v>28000</v>
      </c>
      <c r="AB44" s="14">
        <v>520</v>
      </c>
      <c r="AC44" s="14">
        <f t="shared" si="23"/>
        <v>26000</v>
      </c>
      <c r="AD44" s="15"/>
      <c r="AE44" s="15">
        <f t="shared" si="24"/>
        <v>0</v>
      </c>
      <c r="AF44" s="15" t="s">
        <v>331</v>
      </c>
    </row>
    <row r="45" spans="1:32">
      <c r="A45" s="8">
        <v>41</v>
      </c>
      <c r="B45" s="9" t="s">
        <v>87</v>
      </c>
      <c r="C45" s="9" t="s">
        <v>88</v>
      </c>
      <c r="D45" s="11" t="s">
        <v>51</v>
      </c>
      <c r="E45" s="11">
        <v>900</v>
      </c>
      <c r="F45" s="11">
        <v>50</v>
      </c>
      <c r="G45" s="13">
        <f t="shared" si="12"/>
        <v>45000</v>
      </c>
      <c r="H45" s="14">
        <v>855</v>
      </c>
      <c r="I45" s="14">
        <f t="shared" si="13"/>
        <v>42750</v>
      </c>
      <c r="J45" s="14"/>
      <c r="K45" s="14">
        <f t="shared" si="14"/>
        <v>0</v>
      </c>
      <c r="L45" s="14">
        <v>790</v>
      </c>
      <c r="M45" s="14">
        <f t="shared" si="15"/>
        <v>39500</v>
      </c>
      <c r="N45" s="14"/>
      <c r="O45" s="14">
        <f t="shared" si="16"/>
        <v>0</v>
      </c>
      <c r="P45" s="14"/>
      <c r="Q45" s="14">
        <f t="shared" si="17"/>
        <v>0</v>
      </c>
      <c r="R45" s="14"/>
      <c r="S45" s="14">
        <f t="shared" si="18"/>
        <v>0</v>
      </c>
      <c r="T45" s="14"/>
      <c r="U45" s="14">
        <f t="shared" si="19"/>
        <v>0</v>
      </c>
      <c r="V45" s="14"/>
      <c r="W45" s="14">
        <f t="shared" si="20"/>
        <v>0</v>
      </c>
      <c r="X45" s="14">
        <v>750</v>
      </c>
      <c r="Y45" s="14">
        <f t="shared" si="21"/>
        <v>37500</v>
      </c>
      <c r="Z45" s="14">
        <v>890</v>
      </c>
      <c r="AA45" s="14">
        <f t="shared" si="22"/>
        <v>44500</v>
      </c>
      <c r="AB45" s="14">
        <v>775</v>
      </c>
      <c r="AC45" s="14">
        <f t="shared" si="23"/>
        <v>38750</v>
      </c>
      <c r="AD45" s="15"/>
      <c r="AE45" s="15">
        <f t="shared" si="24"/>
        <v>0</v>
      </c>
      <c r="AF45" s="15" t="s">
        <v>331</v>
      </c>
    </row>
    <row r="46" spans="1:32">
      <c r="A46" s="8">
        <v>42</v>
      </c>
      <c r="B46" s="9" t="s">
        <v>89</v>
      </c>
      <c r="C46" s="9" t="s">
        <v>90</v>
      </c>
      <c r="D46" s="11" t="s">
        <v>23</v>
      </c>
      <c r="E46" s="11">
        <v>3795</v>
      </c>
      <c r="F46" s="11">
        <v>50</v>
      </c>
      <c r="G46" s="13">
        <f t="shared" si="12"/>
        <v>189750</v>
      </c>
      <c r="H46" s="14">
        <v>3590</v>
      </c>
      <c r="I46" s="14">
        <f t="shared" si="13"/>
        <v>179500</v>
      </c>
      <c r="J46" s="14"/>
      <c r="K46" s="14">
        <f t="shared" si="14"/>
        <v>0</v>
      </c>
      <c r="L46" s="14">
        <v>3600</v>
      </c>
      <c r="M46" s="14">
        <f t="shared" si="15"/>
        <v>180000</v>
      </c>
      <c r="N46" s="14"/>
      <c r="O46" s="14">
        <f t="shared" si="16"/>
        <v>0</v>
      </c>
      <c r="P46" s="14"/>
      <c r="Q46" s="14">
        <f t="shared" si="17"/>
        <v>0</v>
      </c>
      <c r="R46" s="14"/>
      <c r="S46" s="14">
        <f t="shared" si="18"/>
        <v>0</v>
      </c>
      <c r="T46" s="14"/>
      <c r="U46" s="14">
        <f t="shared" si="19"/>
        <v>0</v>
      </c>
      <c r="V46" s="14"/>
      <c r="W46" s="14">
        <f t="shared" si="20"/>
        <v>0</v>
      </c>
      <c r="X46" s="14">
        <v>3550</v>
      </c>
      <c r="Y46" s="14">
        <f t="shared" si="21"/>
        <v>177500</v>
      </c>
      <c r="Z46" s="14">
        <v>3790</v>
      </c>
      <c r="AA46" s="14">
        <f t="shared" si="22"/>
        <v>189500</v>
      </c>
      <c r="AB46" s="14">
        <v>3700</v>
      </c>
      <c r="AC46" s="14">
        <f t="shared" si="23"/>
        <v>185000</v>
      </c>
      <c r="AD46" s="15"/>
      <c r="AE46" s="15">
        <f t="shared" si="24"/>
        <v>0</v>
      </c>
      <c r="AF46" s="15" t="s">
        <v>331</v>
      </c>
    </row>
    <row r="47" spans="1:32" ht="22.5">
      <c r="A47" s="8">
        <v>43</v>
      </c>
      <c r="B47" s="9" t="s">
        <v>91</v>
      </c>
      <c r="C47" s="9" t="s">
        <v>92</v>
      </c>
      <c r="D47" s="11" t="s">
        <v>51</v>
      </c>
      <c r="E47" s="11">
        <v>40400</v>
      </c>
      <c r="F47" s="11">
        <v>20</v>
      </c>
      <c r="G47" s="13">
        <f t="shared" si="12"/>
        <v>808000</v>
      </c>
      <c r="H47" s="14"/>
      <c r="I47" s="14">
        <f t="shared" si="13"/>
        <v>0</v>
      </c>
      <c r="J47" s="14"/>
      <c r="K47" s="14">
        <f t="shared" si="14"/>
        <v>0</v>
      </c>
      <c r="L47" s="14"/>
      <c r="M47" s="14">
        <f t="shared" si="15"/>
        <v>0</v>
      </c>
      <c r="N47" s="14"/>
      <c r="O47" s="14">
        <f t="shared" si="16"/>
        <v>0</v>
      </c>
      <c r="P47" s="14"/>
      <c r="Q47" s="14">
        <f t="shared" si="17"/>
        <v>0</v>
      </c>
      <c r="R47" s="14"/>
      <c r="S47" s="14">
        <f t="shared" si="18"/>
        <v>0</v>
      </c>
      <c r="T47" s="14"/>
      <c r="U47" s="14">
        <f t="shared" si="19"/>
        <v>0</v>
      </c>
      <c r="V47" s="14">
        <v>40400</v>
      </c>
      <c r="W47" s="14">
        <f t="shared" si="20"/>
        <v>808000</v>
      </c>
      <c r="X47" s="14"/>
      <c r="Y47" s="14">
        <f t="shared" si="21"/>
        <v>0</v>
      </c>
      <c r="Z47" s="14"/>
      <c r="AA47" s="14">
        <f t="shared" si="22"/>
        <v>0</v>
      </c>
      <c r="AB47" s="14"/>
      <c r="AC47" s="14">
        <f t="shared" si="23"/>
        <v>0</v>
      </c>
      <c r="AD47" s="15"/>
      <c r="AE47" s="15">
        <f t="shared" si="24"/>
        <v>0</v>
      </c>
      <c r="AF47" s="15" t="s">
        <v>323</v>
      </c>
    </row>
    <row r="48" spans="1:32" ht="31.5">
      <c r="A48" s="8">
        <v>44</v>
      </c>
      <c r="B48" s="9" t="s">
        <v>93</v>
      </c>
      <c r="C48" s="24" t="s">
        <v>94</v>
      </c>
      <c r="D48" s="11" t="s">
        <v>9</v>
      </c>
      <c r="E48" s="11">
        <v>48700</v>
      </c>
      <c r="F48" s="11">
        <v>3</v>
      </c>
      <c r="G48" s="13">
        <f t="shared" si="12"/>
        <v>146100</v>
      </c>
      <c r="H48" s="14"/>
      <c r="I48" s="14">
        <f t="shared" si="13"/>
        <v>0</v>
      </c>
      <c r="J48" s="14"/>
      <c r="K48" s="14">
        <f t="shared" si="14"/>
        <v>0</v>
      </c>
      <c r="L48" s="14"/>
      <c r="M48" s="14">
        <f t="shared" si="15"/>
        <v>0</v>
      </c>
      <c r="N48" s="14"/>
      <c r="O48" s="14">
        <f t="shared" si="16"/>
        <v>0</v>
      </c>
      <c r="P48" s="14"/>
      <c r="Q48" s="14">
        <f t="shared" si="17"/>
        <v>0</v>
      </c>
      <c r="R48" s="14"/>
      <c r="S48" s="14">
        <f t="shared" si="18"/>
        <v>0</v>
      </c>
      <c r="T48" s="14"/>
      <c r="U48" s="14">
        <f t="shared" si="19"/>
        <v>0</v>
      </c>
      <c r="V48" s="14">
        <v>48700</v>
      </c>
      <c r="W48" s="14">
        <f t="shared" si="20"/>
        <v>146100</v>
      </c>
      <c r="X48" s="14"/>
      <c r="Y48" s="14">
        <f t="shared" si="21"/>
        <v>0</v>
      </c>
      <c r="Z48" s="14"/>
      <c r="AA48" s="14">
        <f t="shared" si="22"/>
        <v>0</v>
      </c>
      <c r="AB48" s="14"/>
      <c r="AC48" s="14">
        <f t="shared" si="23"/>
        <v>0</v>
      </c>
      <c r="AD48" s="15"/>
      <c r="AE48" s="15">
        <f t="shared" si="24"/>
        <v>0</v>
      </c>
      <c r="AF48" s="15" t="s">
        <v>323</v>
      </c>
    </row>
    <row r="49" spans="1:32">
      <c r="A49" s="8">
        <v>45</v>
      </c>
      <c r="B49" s="9" t="s">
        <v>95</v>
      </c>
      <c r="C49" s="9" t="s">
        <v>96</v>
      </c>
      <c r="D49" s="11" t="s">
        <v>51</v>
      </c>
      <c r="E49" s="11">
        <v>75800</v>
      </c>
      <c r="F49" s="11">
        <v>20</v>
      </c>
      <c r="G49" s="13">
        <f t="shared" si="12"/>
        <v>1516000</v>
      </c>
      <c r="H49" s="14"/>
      <c r="I49" s="14">
        <f t="shared" si="13"/>
        <v>0</v>
      </c>
      <c r="J49" s="14"/>
      <c r="K49" s="14">
        <f t="shared" si="14"/>
        <v>0</v>
      </c>
      <c r="L49" s="14"/>
      <c r="M49" s="14">
        <f t="shared" si="15"/>
        <v>0</v>
      </c>
      <c r="N49" s="14"/>
      <c r="O49" s="14">
        <f t="shared" si="16"/>
        <v>0</v>
      </c>
      <c r="P49" s="14"/>
      <c r="Q49" s="14">
        <f t="shared" si="17"/>
        <v>0</v>
      </c>
      <c r="R49" s="14"/>
      <c r="S49" s="14">
        <f t="shared" si="18"/>
        <v>0</v>
      </c>
      <c r="T49" s="14"/>
      <c r="U49" s="14">
        <f t="shared" si="19"/>
        <v>0</v>
      </c>
      <c r="V49" s="14">
        <v>75800</v>
      </c>
      <c r="W49" s="14">
        <f t="shared" si="20"/>
        <v>1516000</v>
      </c>
      <c r="X49" s="14"/>
      <c r="Y49" s="14">
        <f t="shared" si="21"/>
        <v>0</v>
      </c>
      <c r="Z49" s="14"/>
      <c r="AA49" s="14">
        <f t="shared" si="22"/>
        <v>0</v>
      </c>
      <c r="AB49" s="14"/>
      <c r="AC49" s="14">
        <f t="shared" si="23"/>
        <v>0</v>
      </c>
      <c r="AD49" s="15"/>
      <c r="AE49" s="15">
        <f t="shared" si="24"/>
        <v>0</v>
      </c>
      <c r="AF49" s="15" t="s">
        <v>323</v>
      </c>
    </row>
    <row r="50" spans="1:32">
      <c r="A50" s="8">
        <v>46</v>
      </c>
      <c r="B50" s="10" t="s">
        <v>97</v>
      </c>
      <c r="C50" s="9" t="s">
        <v>319</v>
      </c>
      <c r="D50" s="11" t="s">
        <v>23</v>
      </c>
      <c r="E50" s="11">
        <v>2680</v>
      </c>
      <c r="F50" s="11">
        <v>20</v>
      </c>
      <c r="G50" s="13">
        <f t="shared" si="12"/>
        <v>53600</v>
      </c>
      <c r="H50" s="14"/>
      <c r="I50" s="14">
        <f t="shared" si="13"/>
        <v>0</v>
      </c>
      <c r="J50" s="14"/>
      <c r="K50" s="14">
        <f t="shared" si="14"/>
        <v>0</v>
      </c>
      <c r="L50" s="14"/>
      <c r="M50" s="14">
        <f t="shared" si="15"/>
        <v>0</v>
      </c>
      <c r="N50" s="14">
        <v>2600</v>
      </c>
      <c r="O50" s="14">
        <f t="shared" si="16"/>
        <v>52000</v>
      </c>
      <c r="P50" s="14"/>
      <c r="Q50" s="14">
        <f t="shared" si="17"/>
        <v>0</v>
      </c>
      <c r="R50" s="14">
        <v>2355</v>
      </c>
      <c r="S50" s="14">
        <f t="shared" si="18"/>
        <v>47100</v>
      </c>
      <c r="T50" s="14"/>
      <c r="U50" s="14">
        <f t="shared" si="19"/>
        <v>0</v>
      </c>
      <c r="V50" s="14"/>
      <c r="W50" s="14">
        <f t="shared" si="20"/>
        <v>0</v>
      </c>
      <c r="X50" s="14"/>
      <c r="Y50" s="14">
        <f t="shared" si="21"/>
        <v>0</v>
      </c>
      <c r="Z50" s="14"/>
      <c r="AA50" s="14">
        <f t="shared" si="22"/>
        <v>0</v>
      </c>
      <c r="AB50" s="14"/>
      <c r="AC50" s="14">
        <f t="shared" si="23"/>
        <v>0</v>
      </c>
      <c r="AD50" s="15"/>
      <c r="AE50" s="15">
        <f t="shared" si="24"/>
        <v>0</v>
      </c>
      <c r="AF50" s="15" t="s">
        <v>332</v>
      </c>
    </row>
    <row r="51" spans="1:32">
      <c r="A51" s="8">
        <v>47</v>
      </c>
      <c r="B51" s="10" t="s">
        <v>97</v>
      </c>
      <c r="C51" s="9" t="s">
        <v>320</v>
      </c>
      <c r="D51" s="11" t="s">
        <v>23</v>
      </c>
      <c r="E51" s="11">
        <v>2680</v>
      </c>
      <c r="F51" s="11">
        <v>20</v>
      </c>
      <c r="G51" s="13">
        <f t="shared" si="12"/>
        <v>53600</v>
      </c>
      <c r="H51" s="14"/>
      <c r="I51" s="14">
        <f t="shared" si="13"/>
        <v>0</v>
      </c>
      <c r="J51" s="14"/>
      <c r="K51" s="14">
        <f t="shared" si="14"/>
        <v>0</v>
      </c>
      <c r="L51" s="14"/>
      <c r="M51" s="14">
        <f t="shared" si="15"/>
        <v>0</v>
      </c>
      <c r="N51" s="14">
        <v>2600</v>
      </c>
      <c r="O51" s="14">
        <f t="shared" si="16"/>
        <v>52000</v>
      </c>
      <c r="P51" s="14"/>
      <c r="Q51" s="14">
        <f t="shared" si="17"/>
        <v>0</v>
      </c>
      <c r="R51" s="14">
        <v>2355</v>
      </c>
      <c r="S51" s="14">
        <f t="shared" si="18"/>
        <v>47100</v>
      </c>
      <c r="T51" s="14"/>
      <c r="U51" s="14">
        <f t="shared" si="19"/>
        <v>0</v>
      </c>
      <c r="V51" s="14"/>
      <c r="W51" s="14">
        <f t="shared" si="20"/>
        <v>0</v>
      </c>
      <c r="X51" s="14"/>
      <c r="Y51" s="14">
        <f t="shared" si="21"/>
        <v>0</v>
      </c>
      <c r="Z51" s="14"/>
      <c r="AA51" s="14">
        <f t="shared" si="22"/>
        <v>0</v>
      </c>
      <c r="AB51" s="14"/>
      <c r="AC51" s="14">
        <f t="shared" si="23"/>
        <v>0</v>
      </c>
      <c r="AD51" s="15"/>
      <c r="AE51" s="15">
        <f t="shared" si="24"/>
        <v>0</v>
      </c>
      <c r="AF51" s="15" t="s">
        <v>332</v>
      </c>
    </row>
    <row r="52" spans="1:32" ht="22.5">
      <c r="A52" s="8">
        <v>48</v>
      </c>
      <c r="B52" s="10" t="s">
        <v>97</v>
      </c>
      <c r="C52" s="9" t="s">
        <v>321</v>
      </c>
      <c r="D52" s="11" t="s">
        <v>23</v>
      </c>
      <c r="E52" s="11">
        <v>4551</v>
      </c>
      <c r="F52" s="11">
        <v>20</v>
      </c>
      <c r="G52" s="13">
        <f t="shared" si="12"/>
        <v>91020</v>
      </c>
      <c r="H52" s="14"/>
      <c r="I52" s="14">
        <f t="shared" si="13"/>
        <v>0</v>
      </c>
      <c r="J52" s="14"/>
      <c r="K52" s="14">
        <f t="shared" si="14"/>
        <v>0</v>
      </c>
      <c r="L52" s="14"/>
      <c r="M52" s="14">
        <f t="shared" si="15"/>
        <v>0</v>
      </c>
      <c r="N52" s="14">
        <v>4500</v>
      </c>
      <c r="O52" s="14">
        <f t="shared" si="16"/>
        <v>90000</v>
      </c>
      <c r="P52" s="14"/>
      <c r="Q52" s="14">
        <f t="shared" si="17"/>
        <v>0</v>
      </c>
      <c r="R52" s="14">
        <v>3700</v>
      </c>
      <c r="S52" s="14">
        <f t="shared" si="18"/>
        <v>74000</v>
      </c>
      <c r="T52" s="14"/>
      <c r="U52" s="14">
        <f t="shared" si="19"/>
        <v>0</v>
      </c>
      <c r="V52" s="14"/>
      <c r="W52" s="14">
        <f t="shared" si="20"/>
        <v>0</v>
      </c>
      <c r="X52" s="14"/>
      <c r="Y52" s="14">
        <f t="shared" si="21"/>
        <v>0</v>
      </c>
      <c r="Z52" s="14"/>
      <c r="AA52" s="14">
        <f t="shared" si="22"/>
        <v>0</v>
      </c>
      <c r="AB52" s="14"/>
      <c r="AC52" s="14">
        <f t="shared" si="23"/>
        <v>0</v>
      </c>
      <c r="AD52" s="15"/>
      <c r="AE52" s="15">
        <f t="shared" si="24"/>
        <v>0</v>
      </c>
      <c r="AF52" s="15" t="s">
        <v>332</v>
      </c>
    </row>
    <row r="53" spans="1:32">
      <c r="A53" s="8">
        <v>49</v>
      </c>
      <c r="B53" s="9" t="s">
        <v>98</v>
      </c>
      <c r="C53" s="9" t="s">
        <v>99</v>
      </c>
      <c r="D53" s="8" t="s">
        <v>23</v>
      </c>
      <c r="E53" s="8">
        <v>2700</v>
      </c>
      <c r="F53" s="11">
        <v>40</v>
      </c>
      <c r="G53" s="13">
        <f t="shared" si="12"/>
        <v>108000</v>
      </c>
      <c r="H53" s="14">
        <v>2450</v>
      </c>
      <c r="I53" s="14">
        <f t="shared" si="13"/>
        <v>98000</v>
      </c>
      <c r="J53" s="14"/>
      <c r="K53" s="14">
        <f t="shared" si="14"/>
        <v>0</v>
      </c>
      <c r="L53" s="14"/>
      <c r="M53" s="14">
        <f t="shared" si="15"/>
        <v>0</v>
      </c>
      <c r="N53" s="14"/>
      <c r="O53" s="14">
        <f t="shared" si="16"/>
        <v>0</v>
      </c>
      <c r="P53" s="14"/>
      <c r="Q53" s="14">
        <f t="shared" si="17"/>
        <v>0</v>
      </c>
      <c r="R53" s="14"/>
      <c r="S53" s="14">
        <f t="shared" si="18"/>
        <v>0</v>
      </c>
      <c r="T53" s="14"/>
      <c r="U53" s="14">
        <f t="shared" si="19"/>
        <v>0</v>
      </c>
      <c r="V53" s="14"/>
      <c r="W53" s="14">
        <f t="shared" si="20"/>
        <v>0</v>
      </c>
      <c r="X53" s="14"/>
      <c r="Y53" s="14">
        <f t="shared" si="21"/>
        <v>0</v>
      </c>
      <c r="Z53" s="14">
        <v>2680</v>
      </c>
      <c r="AA53" s="14">
        <f t="shared" si="22"/>
        <v>107200</v>
      </c>
      <c r="AB53" s="14">
        <v>2600</v>
      </c>
      <c r="AC53" s="14">
        <f t="shared" si="23"/>
        <v>104000</v>
      </c>
      <c r="AD53" s="15"/>
      <c r="AE53" s="15">
        <f t="shared" si="24"/>
        <v>0</v>
      </c>
      <c r="AF53" s="15" t="s">
        <v>322</v>
      </c>
    </row>
    <row r="54" spans="1:32" ht="22.5">
      <c r="A54" s="8">
        <v>50</v>
      </c>
      <c r="B54" s="9" t="s">
        <v>100</v>
      </c>
      <c r="C54" s="9" t="s">
        <v>101</v>
      </c>
      <c r="D54" s="11" t="s">
        <v>23</v>
      </c>
      <c r="E54" s="11">
        <v>5700</v>
      </c>
      <c r="F54" s="11">
        <v>50</v>
      </c>
      <c r="G54" s="13">
        <f t="shared" si="12"/>
        <v>285000</v>
      </c>
      <c r="H54" s="14"/>
      <c r="I54" s="14">
        <f t="shared" si="13"/>
        <v>0</v>
      </c>
      <c r="J54" s="14">
        <v>5644</v>
      </c>
      <c r="K54" s="14">
        <f t="shared" si="14"/>
        <v>282200</v>
      </c>
      <c r="L54" s="14"/>
      <c r="M54" s="14">
        <f t="shared" si="15"/>
        <v>0</v>
      </c>
      <c r="N54" s="14"/>
      <c r="O54" s="14">
        <f t="shared" si="16"/>
        <v>0</v>
      </c>
      <c r="P54" s="14"/>
      <c r="Q54" s="14">
        <f t="shared" si="17"/>
        <v>0</v>
      </c>
      <c r="R54" s="14"/>
      <c r="S54" s="14">
        <f t="shared" si="18"/>
        <v>0</v>
      </c>
      <c r="T54" s="14">
        <v>5600</v>
      </c>
      <c r="U54" s="14">
        <f t="shared" si="19"/>
        <v>280000</v>
      </c>
      <c r="V54" s="14"/>
      <c r="W54" s="14">
        <f t="shared" si="20"/>
        <v>0</v>
      </c>
      <c r="X54" s="14"/>
      <c r="Y54" s="14">
        <f t="shared" si="21"/>
        <v>0</v>
      </c>
      <c r="Z54" s="14">
        <v>5680</v>
      </c>
      <c r="AA54" s="14">
        <f t="shared" si="22"/>
        <v>284000</v>
      </c>
      <c r="AB54" s="14">
        <v>5450</v>
      </c>
      <c r="AC54" s="14">
        <f t="shared" si="23"/>
        <v>272500</v>
      </c>
      <c r="AD54" s="15"/>
      <c r="AE54" s="15">
        <f t="shared" si="24"/>
        <v>0</v>
      </c>
      <c r="AF54" s="15" t="s">
        <v>337</v>
      </c>
    </row>
    <row r="55" spans="1:32" ht="16.5" customHeight="1">
      <c r="A55" s="8">
        <v>51</v>
      </c>
      <c r="B55" s="9" t="s">
        <v>102</v>
      </c>
      <c r="C55" s="9" t="s">
        <v>103</v>
      </c>
      <c r="D55" s="11" t="s">
        <v>51</v>
      </c>
      <c r="E55" s="11">
        <v>78</v>
      </c>
      <c r="F55" s="11">
        <v>100</v>
      </c>
      <c r="G55" s="13">
        <f t="shared" si="12"/>
        <v>7800</v>
      </c>
      <c r="H55" s="14"/>
      <c r="I55" s="14">
        <f t="shared" si="13"/>
        <v>0</v>
      </c>
      <c r="J55" s="14"/>
      <c r="K55" s="14">
        <f t="shared" si="14"/>
        <v>0</v>
      </c>
      <c r="L55" s="14">
        <v>75</v>
      </c>
      <c r="M55" s="14">
        <f t="shared" si="15"/>
        <v>7500</v>
      </c>
      <c r="N55" s="14"/>
      <c r="O55" s="14">
        <f t="shared" si="16"/>
        <v>0</v>
      </c>
      <c r="P55" s="14"/>
      <c r="Q55" s="14">
        <f t="shared" si="17"/>
        <v>0</v>
      </c>
      <c r="R55" s="14">
        <v>61</v>
      </c>
      <c r="S55" s="14">
        <f t="shared" si="18"/>
        <v>6100</v>
      </c>
      <c r="T55" s="14"/>
      <c r="U55" s="14">
        <f t="shared" si="19"/>
        <v>0</v>
      </c>
      <c r="V55" s="14"/>
      <c r="W55" s="14">
        <f t="shared" si="20"/>
        <v>0</v>
      </c>
      <c r="X55" s="14"/>
      <c r="Y55" s="14">
        <f t="shared" si="21"/>
        <v>0</v>
      </c>
      <c r="Z55" s="14">
        <v>75</v>
      </c>
      <c r="AA55" s="14">
        <f t="shared" si="22"/>
        <v>7500</v>
      </c>
      <c r="AB55" s="14"/>
      <c r="AC55" s="14">
        <f t="shared" si="23"/>
        <v>0</v>
      </c>
      <c r="AD55" s="15"/>
      <c r="AE55" s="15">
        <f t="shared" si="24"/>
        <v>0</v>
      </c>
      <c r="AF55" s="15" t="s">
        <v>332</v>
      </c>
    </row>
    <row r="56" spans="1:32">
      <c r="A56" s="8">
        <v>52</v>
      </c>
      <c r="B56" s="9" t="s">
        <v>104</v>
      </c>
      <c r="C56" s="9" t="s">
        <v>105</v>
      </c>
      <c r="D56" s="11" t="s">
        <v>51</v>
      </c>
      <c r="E56" s="11">
        <v>3750</v>
      </c>
      <c r="F56" s="11">
        <v>50</v>
      </c>
      <c r="G56" s="13">
        <f t="shared" si="12"/>
        <v>187500</v>
      </c>
      <c r="H56" s="14">
        <v>3565</v>
      </c>
      <c r="I56" s="14">
        <f t="shared" si="13"/>
        <v>178250</v>
      </c>
      <c r="J56" s="14"/>
      <c r="K56" s="14">
        <f t="shared" si="14"/>
        <v>0</v>
      </c>
      <c r="L56" s="14"/>
      <c r="M56" s="14">
        <f t="shared" si="15"/>
        <v>0</v>
      </c>
      <c r="N56" s="14"/>
      <c r="O56" s="14">
        <f t="shared" si="16"/>
        <v>0</v>
      </c>
      <c r="P56" s="14"/>
      <c r="Q56" s="14">
        <f t="shared" si="17"/>
        <v>0</v>
      </c>
      <c r="R56" s="14"/>
      <c r="S56" s="14">
        <f t="shared" si="18"/>
        <v>0</v>
      </c>
      <c r="T56" s="14"/>
      <c r="U56" s="14">
        <f t="shared" si="19"/>
        <v>0</v>
      </c>
      <c r="V56" s="14"/>
      <c r="W56" s="14">
        <f t="shared" si="20"/>
        <v>0</v>
      </c>
      <c r="X56" s="14">
        <v>3000</v>
      </c>
      <c r="Y56" s="14">
        <f t="shared" si="21"/>
        <v>150000</v>
      </c>
      <c r="Z56" s="14">
        <v>3700</v>
      </c>
      <c r="AA56" s="14">
        <f t="shared" si="22"/>
        <v>185000</v>
      </c>
      <c r="AB56" s="14">
        <v>3700</v>
      </c>
      <c r="AC56" s="14">
        <f t="shared" si="23"/>
        <v>185000</v>
      </c>
      <c r="AD56" s="15"/>
      <c r="AE56" s="15">
        <f t="shared" si="24"/>
        <v>0</v>
      </c>
      <c r="AF56" s="15" t="s">
        <v>331</v>
      </c>
    </row>
    <row r="57" spans="1:32" ht="22.5">
      <c r="A57" s="8">
        <v>53</v>
      </c>
      <c r="B57" s="9" t="s">
        <v>106</v>
      </c>
      <c r="C57" s="9" t="s">
        <v>107</v>
      </c>
      <c r="D57" s="11" t="s">
        <v>51</v>
      </c>
      <c r="E57" s="11">
        <v>230</v>
      </c>
      <c r="F57" s="11">
        <v>300</v>
      </c>
      <c r="G57" s="13">
        <f t="shared" si="12"/>
        <v>69000</v>
      </c>
      <c r="H57" s="14"/>
      <c r="I57" s="14">
        <f t="shared" si="13"/>
        <v>0</v>
      </c>
      <c r="J57" s="14"/>
      <c r="K57" s="14">
        <f t="shared" si="14"/>
        <v>0</v>
      </c>
      <c r="L57" s="14"/>
      <c r="M57" s="14">
        <f t="shared" si="15"/>
        <v>0</v>
      </c>
      <c r="N57" s="14">
        <v>210</v>
      </c>
      <c r="O57" s="14">
        <f t="shared" si="16"/>
        <v>63000</v>
      </c>
      <c r="P57" s="14"/>
      <c r="Q57" s="14">
        <f t="shared" si="17"/>
        <v>0</v>
      </c>
      <c r="R57" s="14"/>
      <c r="S57" s="14">
        <f t="shared" si="18"/>
        <v>0</v>
      </c>
      <c r="T57" s="14"/>
      <c r="U57" s="14">
        <f t="shared" si="19"/>
        <v>0</v>
      </c>
      <c r="V57" s="14"/>
      <c r="W57" s="14">
        <f t="shared" si="20"/>
        <v>0</v>
      </c>
      <c r="X57" s="14">
        <v>190</v>
      </c>
      <c r="Y57" s="14">
        <f t="shared" si="21"/>
        <v>57000</v>
      </c>
      <c r="Z57" s="14">
        <v>220</v>
      </c>
      <c r="AA57" s="14">
        <f t="shared" si="22"/>
        <v>66000</v>
      </c>
      <c r="AB57" s="14"/>
      <c r="AC57" s="14">
        <f t="shared" si="23"/>
        <v>0</v>
      </c>
      <c r="AD57" s="15"/>
      <c r="AE57" s="15">
        <f t="shared" si="24"/>
        <v>0</v>
      </c>
      <c r="AF57" s="15" t="s">
        <v>331</v>
      </c>
    </row>
    <row r="58" spans="1:32" ht="22.5">
      <c r="A58" s="8">
        <v>54</v>
      </c>
      <c r="B58" s="9" t="s">
        <v>106</v>
      </c>
      <c r="C58" s="9" t="s">
        <v>108</v>
      </c>
      <c r="D58" s="11" t="s">
        <v>51</v>
      </c>
      <c r="E58" s="11">
        <v>265</v>
      </c>
      <c r="F58" s="11">
        <v>100</v>
      </c>
      <c r="G58" s="13">
        <f t="shared" si="12"/>
        <v>26500</v>
      </c>
      <c r="H58" s="14"/>
      <c r="I58" s="14">
        <f t="shared" si="13"/>
        <v>0</v>
      </c>
      <c r="J58" s="14"/>
      <c r="K58" s="14">
        <f t="shared" si="14"/>
        <v>0</v>
      </c>
      <c r="L58" s="14"/>
      <c r="M58" s="14">
        <f t="shared" si="15"/>
        <v>0</v>
      </c>
      <c r="N58" s="14">
        <v>260</v>
      </c>
      <c r="O58" s="14">
        <f t="shared" si="16"/>
        <v>26000</v>
      </c>
      <c r="P58" s="14"/>
      <c r="Q58" s="14">
        <f t="shared" si="17"/>
        <v>0</v>
      </c>
      <c r="R58" s="14"/>
      <c r="S58" s="14">
        <f t="shared" si="18"/>
        <v>0</v>
      </c>
      <c r="T58" s="14"/>
      <c r="U58" s="14">
        <f t="shared" si="19"/>
        <v>0</v>
      </c>
      <c r="V58" s="14"/>
      <c r="W58" s="14">
        <f t="shared" si="20"/>
        <v>0</v>
      </c>
      <c r="X58" s="14">
        <v>190</v>
      </c>
      <c r="Y58" s="14">
        <f t="shared" si="21"/>
        <v>19000</v>
      </c>
      <c r="Z58" s="14">
        <v>220</v>
      </c>
      <c r="AA58" s="14">
        <f t="shared" si="22"/>
        <v>22000</v>
      </c>
      <c r="AB58" s="14"/>
      <c r="AC58" s="14">
        <f t="shared" si="23"/>
        <v>0</v>
      </c>
      <c r="AD58" s="15"/>
      <c r="AE58" s="15">
        <f t="shared" si="24"/>
        <v>0</v>
      </c>
      <c r="AF58" s="15" t="s">
        <v>331</v>
      </c>
    </row>
    <row r="59" spans="1:32">
      <c r="A59" s="8">
        <v>55</v>
      </c>
      <c r="B59" s="9" t="s">
        <v>109</v>
      </c>
      <c r="C59" s="9" t="s">
        <v>110</v>
      </c>
      <c r="D59" s="11" t="s">
        <v>111</v>
      </c>
      <c r="E59" s="11">
        <v>975</v>
      </c>
      <c r="F59" s="11">
        <v>200</v>
      </c>
      <c r="G59" s="13">
        <f t="shared" si="12"/>
        <v>195000</v>
      </c>
      <c r="H59" s="14">
        <v>975</v>
      </c>
      <c r="I59" s="14">
        <f t="shared" si="13"/>
        <v>195000</v>
      </c>
      <c r="J59" s="14"/>
      <c r="K59" s="14">
        <f t="shared" si="14"/>
        <v>0</v>
      </c>
      <c r="L59" s="14"/>
      <c r="M59" s="14">
        <f t="shared" si="15"/>
        <v>0</v>
      </c>
      <c r="N59" s="14">
        <v>750</v>
      </c>
      <c r="O59" s="14">
        <f t="shared" si="16"/>
        <v>150000</v>
      </c>
      <c r="P59" s="14"/>
      <c r="Q59" s="14">
        <f t="shared" si="17"/>
        <v>0</v>
      </c>
      <c r="R59" s="14"/>
      <c r="S59" s="14">
        <f t="shared" si="18"/>
        <v>0</v>
      </c>
      <c r="T59" s="14"/>
      <c r="U59" s="14">
        <f t="shared" si="19"/>
        <v>0</v>
      </c>
      <c r="V59" s="14"/>
      <c r="W59" s="14">
        <f t="shared" si="20"/>
        <v>0</v>
      </c>
      <c r="X59" s="14">
        <v>700</v>
      </c>
      <c r="Y59" s="14">
        <f t="shared" si="21"/>
        <v>140000</v>
      </c>
      <c r="Z59" s="14">
        <v>950</v>
      </c>
      <c r="AA59" s="14">
        <f t="shared" si="22"/>
        <v>190000</v>
      </c>
      <c r="AB59" s="14"/>
      <c r="AC59" s="14">
        <f t="shared" si="23"/>
        <v>0</v>
      </c>
      <c r="AD59" s="15"/>
      <c r="AE59" s="15">
        <f t="shared" si="24"/>
        <v>0</v>
      </c>
      <c r="AF59" s="15" t="s">
        <v>331</v>
      </c>
    </row>
    <row r="60" spans="1:32">
      <c r="A60" s="8">
        <v>56</v>
      </c>
      <c r="B60" s="9" t="s">
        <v>112</v>
      </c>
      <c r="C60" s="9" t="s">
        <v>113</v>
      </c>
      <c r="D60" s="8" t="s">
        <v>23</v>
      </c>
      <c r="E60" s="8">
        <v>10300</v>
      </c>
      <c r="F60" s="11">
        <v>60</v>
      </c>
      <c r="G60" s="13">
        <f t="shared" si="12"/>
        <v>618000</v>
      </c>
      <c r="H60" s="14">
        <v>10000</v>
      </c>
      <c r="I60" s="14">
        <f t="shared" si="13"/>
        <v>600000</v>
      </c>
      <c r="J60" s="14"/>
      <c r="K60" s="14">
        <f t="shared" si="14"/>
        <v>0</v>
      </c>
      <c r="L60" s="14"/>
      <c r="M60" s="14">
        <f t="shared" si="15"/>
        <v>0</v>
      </c>
      <c r="N60" s="14">
        <v>9855</v>
      </c>
      <c r="O60" s="14">
        <f t="shared" si="16"/>
        <v>591300</v>
      </c>
      <c r="P60" s="14"/>
      <c r="Q60" s="14">
        <f t="shared" si="17"/>
        <v>0</v>
      </c>
      <c r="R60" s="14"/>
      <c r="S60" s="14">
        <f t="shared" si="18"/>
        <v>0</v>
      </c>
      <c r="T60" s="14"/>
      <c r="U60" s="14">
        <f t="shared" si="19"/>
        <v>0</v>
      </c>
      <c r="V60" s="14"/>
      <c r="W60" s="14">
        <f t="shared" si="20"/>
        <v>0</v>
      </c>
      <c r="X60" s="14">
        <v>10100</v>
      </c>
      <c r="Y60" s="14">
        <f t="shared" si="21"/>
        <v>606000</v>
      </c>
      <c r="Z60" s="14">
        <v>10200</v>
      </c>
      <c r="AA60" s="14">
        <f t="shared" si="22"/>
        <v>612000</v>
      </c>
      <c r="AB60" s="14"/>
      <c r="AC60" s="14">
        <f t="shared" si="23"/>
        <v>0</v>
      </c>
      <c r="AD60" s="15"/>
      <c r="AE60" s="15">
        <f t="shared" si="24"/>
        <v>0</v>
      </c>
      <c r="AF60" s="15" t="s">
        <v>325</v>
      </c>
    </row>
    <row r="61" spans="1:32" ht="22.5">
      <c r="A61" s="8">
        <v>57</v>
      </c>
      <c r="B61" s="9" t="s">
        <v>114</v>
      </c>
      <c r="C61" s="9" t="s">
        <v>115</v>
      </c>
      <c r="D61" s="11" t="s">
        <v>51</v>
      </c>
      <c r="E61" s="11">
        <v>111.71</v>
      </c>
      <c r="F61" s="11">
        <v>1000</v>
      </c>
      <c r="G61" s="13">
        <f t="shared" si="12"/>
        <v>111710</v>
      </c>
      <c r="H61" s="14">
        <v>100</v>
      </c>
      <c r="I61" s="14">
        <f t="shared" si="13"/>
        <v>100000</v>
      </c>
      <c r="J61" s="14"/>
      <c r="K61" s="14">
        <f t="shared" si="14"/>
        <v>0</v>
      </c>
      <c r="L61" s="14">
        <v>99</v>
      </c>
      <c r="M61" s="14">
        <f t="shared" si="15"/>
        <v>99000</v>
      </c>
      <c r="N61" s="14"/>
      <c r="O61" s="14">
        <f t="shared" si="16"/>
        <v>0</v>
      </c>
      <c r="P61" s="14"/>
      <c r="Q61" s="14">
        <f t="shared" si="17"/>
        <v>0</v>
      </c>
      <c r="R61" s="14"/>
      <c r="S61" s="14">
        <f t="shared" si="18"/>
        <v>0</v>
      </c>
      <c r="T61" s="14"/>
      <c r="U61" s="14">
        <f t="shared" si="19"/>
        <v>0</v>
      </c>
      <c r="V61" s="14"/>
      <c r="W61" s="14">
        <f t="shared" si="20"/>
        <v>0</v>
      </c>
      <c r="X61" s="14"/>
      <c r="Y61" s="14">
        <f t="shared" si="21"/>
        <v>0</v>
      </c>
      <c r="Z61" s="14">
        <v>80</v>
      </c>
      <c r="AA61" s="14">
        <f t="shared" si="22"/>
        <v>80000</v>
      </c>
      <c r="AB61" s="14">
        <v>90</v>
      </c>
      <c r="AC61" s="14">
        <f t="shared" si="23"/>
        <v>90000</v>
      </c>
      <c r="AD61" s="15"/>
      <c r="AE61" s="15">
        <f t="shared" si="24"/>
        <v>0</v>
      </c>
      <c r="AF61" s="15" t="s">
        <v>324</v>
      </c>
    </row>
    <row r="62" spans="1:32">
      <c r="A62" s="8">
        <v>58</v>
      </c>
      <c r="B62" s="9" t="s">
        <v>116</v>
      </c>
      <c r="C62" s="9" t="s">
        <v>117</v>
      </c>
      <c r="D62" s="8" t="s">
        <v>23</v>
      </c>
      <c r="E62" s="8">
        <v>102750</v>
      </c>
      <c r="F62" s="11">
        <v>5</v>
      </c>
      <c r="G62" s="13">
        <f t="shared" si="12"/>
        <v>513750</v>
      </c>
      <c r="H62" s="14"/>
      <c r="I62" s="14">
        <f t="shared" si="13"/>
        <v>0</v>
      </c>
      <c r="J62" s="14">
        <v>102000</v>
      </c>
      <c r="K62" s="14">
        <f t="shared" si="14"/>
        <v>510000</v>
      </c>
      <c r="L62" s="14"/>
      <c r="M62" s="14">
        <f t="shared" si="15"/>
        <v>0</v>
      </c>
      <c r="N62" s="14"/>
      <c r="O62" s="14">
        <f t="shared" si="16"/>
        <v>0</v>
      </c>
      <c r="P62" s="14"/>
      <c r="Q62" s="14">
        <f t="shared" si="17"/>
        <v>0</v>
      </c>
      <c r="R62" s="14"/>
      <c r="S62" s="14">
        <f t="shared" si="18"/>
        <v>0</v>
      </c>
      <c r="T62" s="14"/>
      <c r="U62" s="14">
        <f t="shared" si="19"/>
        <v>0</v>
      </c>
      <c r="V62" s="14"/>
      <c r="W62" s="14">
        <f t="shared" si="20"/>
        <v>0</v>
      </c>
      <c r="X62" s="14"/>
      <c r="Y62" s="14">
        <f t="shared" si="21"/>
        <v>0</v>
      </c>
      <c r="Z62" s="14"/>
      <c r="AA62" s="14">
        <f t="shared" si="22"/>
        <v>0</v>
      </c>
      <c r="AB62" s="14"/>
      <c r="AC62" s="14">
        <f t="shared" si="23"/>
        <v>0</v>
      </c>
      <c r="AD62" s="15"/>
      <c r="AE62" s="15">
        <f t="shared" si="24"/>
        <v>0</v>
      </c>
      <c r="AF62" s="15" t="s">
        <v>327</v>
      </c>
    </row>
    <row r="63" spans="1:32">
      <c r="A63" s="8">
        <v>59</v>
      </c>
      <c r="B63" s="9" t="s">
        <v>118</v>
      </c>
      <c r="C63" s="9" t="s">
        <v>119</v>
      </c>
      <c r="D63" s="11" t="s">
        <v>51</v>
      </c>
      <c r="E63" s="11">
        <v>5400</v>
      </c>
      <c r="F63" s="11">
        <v>30</v>
      </c>
      <c r="G63" s="13">
        <f t="shared" si="12"/>
        <v>162000</v>
      </c>
      <c r="H63" s="14"/>
      <c r="I63" s="14">
        <f t="shared" si="13"/>
        <v>0</v>
      </c>
      <c r="J63" s="14"/>
      <c r="K63" s="14">
        <f t="shared" si="14"/>
        <v>0</v>
      </c>
      <c r="L63" s="14"/>
      <c r="M63" s="14">
        <f t="shared" si="15"/>
        <v>0</v>
      </c>
      <c r="N63" s="14"/>
      <c r="O63" s="14">
        <f t="shared" si="16"/>
        <v>0</v>
      </c>
      <c r="P63" s="14"/>
      <c r="Q63" s="14">
        <f t="shared" si="17"/>
        <v>0</v>
      </c>
      <c r="R63" s="14"/>
      <c r="S63" s="14">
        <f t="shared" si="18"/>
        <v>0</v>
      </c>
      <c r="T63" s="14"/>
      <c r="U63" s="14">
        <f t="shared" si="19"/>
        <v>0</v>
      </c>
      <c r="V63" s="14"/>
      <c r="W63" s="14">
        <f t="shared" si="20"/>
        <v>0</v>
      </c>
      <c r="X63" s="14">
        <v>5000</v>
      </c>
      <c r="Y63" s="14">
        <f t="shared" si="21"/>
        <v>150000</v>
      </c>
      <c r="Z63" s="14">
        <v>5200</v>
      </c>
      <c r="AA63" s="14">
        <f t="shared" si="22"/>
        <v>156000</v>
      </c>
      <c r="AB63" s="14"/>
      <c r="AC63" s="14">
        <f t="shared" si="23"/>
        <v>0</v>
      </c>
      <c r="AD63" s="15"/>
      <c r="AE63" s="15">
        <f t="shared" si="24"/>
        <v>0</v>
      </c>
      <c r="AF63" s="15" t="s">
        <v>331</v>
      </c>
    </row>
    <row r="64" spans="1:32" ht="22.5">
      <c r="A64" s="8">
        <v>60</v>
      </c>
      <c r="B64" s="9" t="s">
        <v>120</v>
      </c>
      <c r="C64" s="9" t="s">
        <v>121</v>
      </c>
      <c r="D64" s="11" t="s">
        <v>51</v>
      </c>
      <c r="E64" s="11">
        <v>127340</v>
      </c>
      <c r="F64" s="11">
        <v>10</v>
      </c>
      <c r="G64" s="13">
        <f t="shared" si="12"/>
        <v>1273400</v>
      </c>
      <c r="H64" s="14"/>
      <c r="I64" s="14">
        <f t="shared" si="13"/>
        <v>0</v>
      </c>
      <c r="J64" s="14"/>
      <c r="K64" s="14">
        <f t="shared" si="14"/>
        <v>0</v>
      </c>
      <c r="L64" s="25">
        <v>124900</v>
      </c>
      <c r="M64" s="14">
        <f t="shared" si="15"/>
        <v>1249000</v>
      </c>
      <c r="N64" s="14"/>
      <c r="O64" s="14">
        <f t="shared" si="16"/>
        <v>0</v>
      </c>
      <c r="P64" s="14"/>
      <c r="Q64" s="14">
        <f t="shared" si="17"/>
        <v>0</v>
      </c>
      <c r="R64" s="14"/>
      <c r="S64" s="14">
        <f t="shared" si="18"/>
        <v>0</v>
      </c>
      <c r="T64" s="14"/>
      <c r="U64" s="14">
        <f t="shared" si="19"/>
        <v>0</v>
      </c>
      <c r="V64" s="14"/>
      <c r="W64" s="14">
        <f t="shared" si="20"/>
        <v>0</v>
      </c>
      <c r="X64" s="14">
        <v>125000</v>
      </c>
      <c r="Y64" s="14">
        <f t="shared" si="21"/>
        <v>1250000</v>
      </c>
      <c r="Z64" s="14"/>
      <c r="AA64" s="14">
        <f t="shared" si="22"/>
        <v>0</v>
      </c>
      <c r="AB64" s="14"/>
      <c r="AC64" s="14">
        <f t="shared" si="23"/>
        <v>0</v>
      </c>
      <c r="AD64" s="15"/>
      <c r="AE64" s="15">
        <f t="shared" si="24"/>
        <v>0</v>
      </c>
      <c r="AF64" s="15" t="s">
        <v>326</v>
      </c>
    </row>
    <row r="65" spans="1:32" ht="30" customHeight="1">
      <c r="A65" s="8">
        <v>61</v>
      </c>
      <c r="B65" s="10" t="s">
        <v>122</v>
      </c>
      <c r="C65" s="9" t="s">
        <v>123</v>
      </c>
      <c r="D65" s="11" t="s">
        <v>51</v>
      </c>
      <c r="E65" s="11">
        <v>48600</v>
      </c>
      <c r="F65" s="11">
        <v>10</v>
      </c>
      <c r="G65" s="13">
        <f t="shared" si="12"/>
        <v>486000</v>
      </c>
      <c r="H65" s="14"/>
      <c r="I65" s="14">
        <f t="shared" si="13"/>
        <v>0</v>
      </c>
      <c r="J65" s="14"/>
      <c r="K65" s="14">
        <f t="shared" si="14"/>
        <v>0</v>
      </c>
      <c r="L65" s="25">
        <v>47892</v>
      </c>
      <c r="M65" s="14">
        <f t="shared" si="15"/>
        <v>478920</v>
      </c>
      <c r="N65" s="14"/>
      <c r="O65" s="14">
        <f t="shared" si="16"/>
        <v>0</v>
      </c>
      <c r="P65" s="14"/>
      <c r="Q65" s="14">
        <f t="shared" si="17"/>
        <v>0</v>
      </c>
      <c r="R65" s="14"/>
      <c r="S65" s="14">
        <f t="shared" si="18"/>
        <v>0</v>
      </c>
      <c r="T65" s="14"/>
      <c r="U65" s="14">
        <f t="shared" si="19"/>
        <v>0</v>
      </c>
      <c r="V65" s="14"/>
      <c r="W65" s="14">
        <f t="shared" si="20"/>
        <v>0</v>
      </c>
      <c r="X65" s="14">
        <v>47900</v>
      </c>
      <c r="Y65" s="14">
        <f t="shared" si="21"/>
        <v>479000</v>
      </c>
      <c r="Z65" s="14"/>
      <c r="AA65" s="14">
        <f t="shared" si="22"/>
        <v>0</v>
      </c>
      <c r="AB65" s="14"/>
      <c r="AC65" s="14">
        <f t="shared" si="23"/>
        <v>0</v>
      </c>
      <c r="AD65" s="15"/>
      <c r="AE65" s="15">
        <f t="shared" si="24"/>
        <v>0</v>
      </c>
      <c r="AF65" s="15" t="s">
        <v>326</v>
      </c>
    </row>
    <row r="66" spans="1:32" ht="30" customHeight="1">
      <c r="A66" s="8">
        <v>62</v>
      </c>
      <c r="B66" s="9" t="s">
        <v>124</v>
      </c>
      <c r="C66" s="9" t="s">
        <v>125</v>
      </c>
      <c r="D66" s="11" t="s">
        <v>51</v>
      </c>
      <c r="E66" s="11">
        <v>53100</v>
      </c>
      <c r="F66" s="11">
        <v>20</v>
      </c>
      <c r="G66" s="13">
        <f t="shared" si="12"/>
        <v>1062000</v>
      </c>
      <c r="H66" s="14"/>
      <c r="I66" s="14">
        <f t="shared" si="13"/>
        <v>0</v>
      </c>
      <c r="J66" s="14"/>
      <c r="K66" s="14">
        <f t="shared" si="14"/>
        <v>0</v>
      </c>
      <c r="L66" s="25">
        <v>50499</v>
      </c>
      <c r="M66" s="14">
        <f t="shared" si="15"/>
        <v>1009980</v>
      </c>
      <c r="N66" s="14"/>
      <c r="O66" s="14">
        <f t="shared" si="16"/>
        <v>0</v>
      </c>
      <c r="P66" s="14"/>
      <c r="Q66" s="14">
        <f t="shared" si="17"/>
        <v>0</v>
      </c>
      <c r="R66" s="14"/>
      <c r="S66" s="14">
        <f t="shared" si="18"/>
        <v>0</v>
      </c>
      <c r="T66" s="14"/>
      <c r="U66" s="14">
        <f t="shared" si="19"/>
        <v>0</v>
      </c>
      <c r="V66" s="14"/>
      <c r="W66" s="14">
        <f t="shared" si="20"/>
        <v>0</v>
      </c>
      <c r="X66" s="14">
        <v>50500</v>
      </c>
      <c r="Y66" s="14">
        <f t="shared" si="21"/>
        <v>1010000</v>
      </c>
      <c r="Z66" s="14"/>
      <c r="AA66" s="14">
        <f t="shared" si="22"/>
        <v>0</v>
      </c>
      <c r="AB66" s="14"/>
      <c r="AC66" s="14">
        <f t="shared" si="23"/>
        <v>0</v>
      </c>
      <c r="AD66" s="15"/>
      <c r="AE66" s="15">
        <f t="shared" si="24"/>
        <v>0</v>
      </c>
      <c r="AF66" s="15" t="s">
        <v>326</v>
      </c>
    </row>
    <row r="67" spans="1:32" ht="48" customHeight="1">
      <c r="A67" s="8">
        <v>63</v>
      </c>
      <c r="B67" s="26" t="s">
        <v>126</v>
      </c>
      <c r="C67" s="9" t="s">
        <v>127</v>
      </c>
      <c r="D67" s="11" t="s">
        <v>23</v>
      </c>
      <c r="E67" s="11">
        <v>45000</v>
      </c>
      <c r="F67" s="11">
        <v>4</v>
      </c>
      <c r="G67" s="13">
        <f t="shared" si="12"/>
        <v>180000</v>
      </c>
      <c r="H67" s="14"/>
      <c r="I67" s="14">
        <f t="shared" si="13"/>
        <v>0</v>
      </c>
      <c r="J67" s="14"/>
      <c r="K67" s="14">
        <f t="shared" si="14"/>
        <v>0</v>
      </c>
      <c r="L67" s="25">
        <v>43155</v>
      </c>
      <c r="M67" s="14">
        <f t="shared" si="15"/>
        <v>172620</v>
      </c>
      <c r="N67" s="14"/>
      <c r="O67" s="14">
        <f t="shared" si="16"/>
        <v>0</v>
      </c>
      <c r="P67" s="14"/>
      <c r="Q67" s="14">
        <f t="shared" si="17"/>
        <v>0</v>
      </c>
      <c r="R67" s="14"/>
      <c r="S67" s="14">
        <f t="shared" si="18"/>
        <v>0</v>
      </c>
      <c r="T67" s="14"/>
      <c r="U67" s="14">
        <f t="shared" si="19"/>
        <v>0</v>
      </c>
      <c r="V67" s="14"/>
      <c r="W67" s="14">
        <f t="shared" si="20"/>
        <v>0</v>
      </c>
      <c r="X67" s="14">
        <v>43200</v>
      </c>
      <c r="Y67" s="14">
        <f t="shared" si="21"/>
        <v>172800</v>
      </c>
      <c r="Z67" s="14"/>
      <c r="AA67" s="14">
        <f t="shared" si="22"/>
        <v>0</v>
      </c>
      <c r="AB67" s="14"/>
      <c r="AC67" s="14">
        <f t="shared" si="23"/>
        <v>0</v>
      </c>
      <c r="AD67" s="15"/>
      <c r="AE67" s="15">
        <f t="shared" si="24"/>
        <v>0</v>
      </c>
      <c r="AF67" s="15" t="s">
        <v>326</v>
      </c>
    </row>
    <row r="68" spans="1:32">
      <c r="A68" s="8">
        <v>64</v>
      </c>
      <c r="B68" s="9" t="s">
        <v>128</v>
      </c>
      <c r="C68" s="9" t="s">
        <v>129</v>
      </c>
      <c r="D68" s="11" t="s">
        <v>51</v>
      </c>
      <c r="E68" s="11">
        <v>2250</v>
      </c>
      <c r="F68" s="11">
        <v>50</v>
      </c>
      <c r="G68" s="13">
        <f t="shared" si="12"/>
        <v>112500</v>
      </c>
      <c r="H68" s="14">
        <v>2022</v>
      </c>
      <c r="I68" s="14">
        <f t="shared" si="13"/>
        <v>101100</v>
      </c>
      <c r="J68" s="14"/>
      <c r="K68" s="14">
        <f t="shared" si="14"/>
        <v>0</v>
      </c>
      <c r="L68" s="14"/>
      <c r="M68" s="14">
        <f t="shared" si="15"/>
        <v>0</v>
      </c>
      <c r="N68" s="14"/>
      <c r="O68" s="14">
        <f t="shared" si="16"/>
        <v>0</v>
      </c>
      <c r="P68" s="14"/>
      <c r="Q68" s="14">
        <f t="shared" si="17"/>
        <v>0</v>
      </c>
      <c r="R68" s="14"/>
      <c r="S68" s="14">
        <f t="shared" si="18"/>
        <v>0</v>
      </c>
      <c r="T68" s="14"/>
      <c r="U68" s="14">
        <f t="shared" si="19"/>
        <v>0</v>
      </c>
      <c r="V68" s="14"/>
      <c r="W68" s="14">
        <f t="shared" si="20"/>
        <v>0</v>
      </c>
      <c r="X68" s="14"/>
      <c r="Y68" s="14">
        <f t="shared" si="21"/>
        <v>0</v>
      </c>
      <c r="Z68" s="14">
        <v>2200</v>
      </c>
      <c r="AA68" s="14">
        <f t="shared" si="22"/>
        <v>110000</v>
      </c>
      <c r="AB68" s="14">
        <v>1980</v>
      </c>
      <c r="AC68" s="14">
        <f t="shared" si="23"/>
        <v>99000</v>
      </c>
      <c r="AD68" s="15"/>
      <c r="AE68" s="15">
        <f t="shared" si="24"/>
        <v>0</v>
      </c>
      <c r="AF68" s="15" t="s">
        <v>337</v>
      </c>
    </row>
    <row r="69" spans="1:32">
      <c r="A69" s="8">
        <v>65</v>
      </c>
      <c r="B69" s="9" t="s">
        <v>130</v>
      </c>
      <c r="C69" s="9" t="s">
        <v>131</v>
      </c>
      <c r="D69" s="11" t="s">
        <v>111</v>
      </c>
      <c r="E69" s="11">
        <v>90</v>
      </c>
      <c r="F69" s="11">
        <v>2000</v>
      </c>
      <c r="G69" s="13">
        <f t="shared" si="12"/>
        <v>180000</v>
      </c>
      <c r="H69" s="14"/>
      <c r="I69" s="14">
        <f t="shared" ref="I69:I100" si="25">H69*F69</f>
        <v>0</v>
      </c>
      <c r="J69" s="14"/>
      <c r="K69" s="14">
        <f t="shared" ref="K69:K100" si="26">J69*F69</f>
        <v>0</v>
      </c>
      <c r="L69" s="14">
        <v>90</v>
      </c>
      <c r="M69" s="14">
        <f t="shared" ref="M69:M100" si="27">L69*F69</f>
        <v>180000</v>
      </c>
      <c r="N69" s="14"/>
      <c r="O69" s="14">
        <f t="shared" ref="O69:O100" si="28">N69*F69</f>
        <v>0</v>
      </c>
      <c r="P69" s="14"/>
      <c r="Q69" s="14">
        <f t="shared" ref="Q69:Q100" si="29">P69*F69</f>
        <v>0</v>
      </c>
      <c r="R69" s="14"/>
      <c r="S69" s="14">
        <f t="shared" ref="S69:S100" si="30">R69*F69</f>
        <v>0</v>
      </c>
      <c r="T69" s="14"/>
      <c r="U69" s="14">
        <f t="shared" ref="U69:U100" si="31">T69*F69</f>
        <v>0</v>
      </c>
      <c r="V69" s="14"/>
      <c r="W69" s="14">
        <f t="shared" ref="W69:W100" si="32">V69*F69</f>
        <v>0</v>
      </c>
      <c r="X69" s="14"/>
      <c r="Y69" s="14">
        <f t="shared" ref="Y69:Y100" si="33">X69*F69</f>
        <v>0</v>
      </c>
      <c r="Z69" s="14">
        <v>85</v>
      </c>
      <c r="AA69" s="14">
        <f t="shared" ref="AA69:AA100" si="34">Z69*F69</f>
        <v>170000</v>
      </c>
      <c r="AB69" s="14"/>
      <c r="AC69" s="14">
        <f t="shared" ref="AC69:AC100" si="35">AB69*F69</f>
        <v>0</v>
      </c>
      <c r="AD69" s="15"/>
      <c r="AE69" s="15">
        <f t="shared" ref="AE69:AE100" si="36">AD69*F69</f>
        <v>0</v>
      </c>
      <c r="AF69" s="15" t="s">
        <v>324</v>
      </c>
    </row>
    <row r="70" spans="1:32" ht="22.5">
      <c r="A70" s="8">
        <v>66</v>
      </c>
      <c r="B70" s="9" t="s">
        <v>132</v>
      </c>
      <c r="C70" s="9" t="s">
        <v>132</v>
      </c>
      <c r="D70" s="8" t="s">
        <v>23</v>
      </c>
      <c r="E70" s="8">
        <v>6880</v>
      </c>
      <c r="F70" s="11">
        <v>40</v>
      </c>
      <c r="G70" s="13">
        <f t="shared" ref="G70:G133" si="37">E70*F70</f>
        <v>275200</v>
      </c>
      <c r="H70" s="14">
        <v>6560</v>
      </c>
      <c r="I70" s="14">
        <f t="shared" si="25"/>
        <v>262400</v>
      </c>
      <c r="J70" s="14"/>
      <c r="K70" s="14">
        <f t="shared" si="26"/>
        <v>0</v>
      </c>
      <c r="L70" s="14"/>
      <c r="M70" s="14">
        <f t="shared" si="27"/>
        <v>0</v>
      </c>
      <c r="N70" s="14"/>
      <c r="O70" s="14">
        <f t="shared" si="28"/>
        <v>0</v>
      </c>
      <c r="P70" s="14"/>
      <c r="Q70" s="14">
        <f t="shared" si="29"/>
        <v>0</v>
      </c>
      <c r="R70" s="14">
        <v>6540</v>
      </c>
      <c r="S70" s="14">
        <f t="shared" si="30"/>
        <v>261600</v>
      </c>
      <c r="T70" s="14"/>
      <c r="U70" s="14">
        <f t="shared" si="31"/>
        <v>0</v>
      </c>
      <c r="V70" s="14"/>
      <c r="W70" s="14">
        <f t="shared" si="32"/>
        <v>0</v>
      </c>
      <c r="X70" s="14">
        <v>6300</v>
      </c>
      <c r="Y70" s="14">
        <f t="shared" si="33"/>
        <v>252000</v>
      </c>
      <c r="Z70" s="14">
        <v>6870</v>
      </c>
      <c r="AA70" s="14">
        <f t="shared" si="34"/>
        <v>274800</v>
      </c>
      <c r="AB70" s="14">
        <v>6788</v>
      </c>
      <c r="AC70" s="14">
        <f t="shared" si="35"/>
        <v>271520</v>
      </c>
      <c r="AD70" s="15"/>
      <c r="AE70" s="15">
        <f t="shared" si="36"/>
        <v>0</v>
      </c>
      <c r="AF70" s="15" t="s">
        <v>331</v>
      </c>
    </row>
    <row r="71" spans="1:32">
      <c r="A71" s="8">
        <v>67</v>
      </c>
      <c r="B71" s="22" t="s">
        <v>133</v>
      </c>
      <c r="C71" s="22" t="s">
        <v>134</v>
      </c>
      <c r="D71" s="23" t="s">
        <v>51</v>
      </c>
      <c r="E71" s="11">
        <v>255</v>
      </c>
      <c r="F71" s="27">
        <v>100</v>
      </c>
      <c r="G71" s="13">
        <f t="shared" si="37"/>
        <v>25500</v>
      </c>
      <c r="H71" s="14"/>
      <c r="I71" s="14">
        <f t="shared" si="25"/>
        <v>0</v>
      </c>
      <c r="J71" s="14"/>
      <c r="K71" s="14">
        <f t="shared" si="26"/>
        <v>0</v>
      </c>
      <c r="L71" s="14"/>
      <c r="M71" s="14">
        <f t="shared" si="27"/>
        <v>0</v>
      </c>
      <c r="N71" s="14">
        <v>232</v>
      </c>
      <c r="O71" s="14">
        <f t="shared" si="28"/>
        <v>23200</v>
      </c>
      <c r="P71" s="14"/>
      <c r="Q71" s="14">
        <f t="shared" si="29"/>
        <v>0</v>
      </c>
      <c r="R71" s="14"/>
      <c r="S71" s="14">
        <f t="shared" si="30"/>
        <v>0</v>
      </c>
      <c r="T71" s="14"/>
      <c r="U71" s="14">
        <f t="shared" si="31"/>
        <v>0</v>
      </c>
      <c r="V71" s="14"/>
      <c r="W71" s="14">
        <f t="shared" si="32"/>
        <v>0</v>
      </c>
      <c r="X71" s="14">
        <v>210</v>
      </c>
      <c r="Y71" s="14">
        <f t="shared" si="33"/>
        <v>21000</v>
      </c>
      <c r="Z71" s="14">
        <v>230</v>
      </c>
      <c r="AA71" s="14">
        <f t="shared" si="34"/>
        <v>23000</v>
      </c>
      <c r="AB71" s="14"/>
      <c r="AC71" s="14">
        <f t="shared" si="35"/>
        <v>0</v>
      </c>
      <c r="AD71" s="15"/>
      <c r="AE71" s="15">
        <f t="shared" si="36"/>
        <v>0</v>
      </c>
      <c r="AF71" s="15" t="s">
        <v>331</v>
      </c>
    </row>
    <row r="72" spans="1:32">
      <c r="A72" s="8">
        <v>68</v>
      </c>
      <c r="B72" s="9" t="s">
        <v>135</v>
      </c>
      <c r="C72" s="9" t="s">
        <v>99</v>
      </c>
      <c r="D72" s="8" t="s">
        <v>23</v>
      </c>
      <c r="E72" s="8">
        <v>2700</v>
      </c>
      <c r="F72" s="11">
        <v>40</v>
      </c>
      <c r="G72" s="13">
        <f t="shared" si="37"/>
        <v>108000</v>
      </c>
      <c r="H72" s="14"/>
      <c r="I72" s="14">
        <f t="shared" si="25"/>
        <v>0</v>
      </c>
      <c r="J72" s="14">
        <v>2633</v>
      </c>
      <c r="K72" s="14">
        <f t="shared" si="26"/>
        <v>105320</v>
      </c>
      <c r="L72" s="14"/>
      <c r="M72" s="14">
        <f t="shared" si="27"/>
        <v>0</v>
      </c>
      <c r="N72" s="14"/>
      <c r="O72" s="14">
        <f t="shared" si="28"/>
        <v>0</v>
      </c>
      <c r="P72" s="14"/>
      <c r="Q72" s="14">
        <f t="shared" si="29"/>
        <v>0</v>
      </c>
      <c r="R72" s="14"/>
      <c r="S72" s="14">
        <f t="shared" si="30"/>
        <v>0</v>
      </c>
      <c r="T72" s="14"/>
      <c r="U72" s="14">
        <f t="shared" si="31"/>
        <v>0</v>
      </c>
      <c r="V72" s="14"/>
      <c r="W72" s="14">
        <f t="shared" si="32"/>
        <v>0</v>
      </c>
      <c r="X72" s="14"/>
      <c r="Y72" s="14">
        <f t="shared" si="33"/>
        <v>0</v>
      </c>
      <c r="Z72" s="14">
        <v>2650</v>
      </c>
      <c r="AA72" s="14">
        <f t="shared" si="34"/>
        <v>106000</v>
      </c>
      <c r="AB72" s="14">
        <v>2455</v>
      </c>
      <c r="AC72" s="14">
        <f t="shared" si="35"/>
        <v>98200</v>
      </c>
      <c r="AD72" s="15"/>
      <c r="AE72" s="15">
        <f t="shared" si="36"/>
        <v>0</v>
      </c>
      <c r="AF72" s="15" t="s">
        <v>337</v>
      </c>
    </row>
    <row r="73" spans="1:32" ht="38.25" customHeight="1">
      <c r="A73" s="8">
        <v>69</v>
      </c>
      <c r="B73" s="9" t="s">
        <v>136</v>
      </c>
      <c r="C73" s="9" t="s">
        <v>137</v>
      </c>
      <c r="D73" s="11" t="s">
        <v>23</v>
      </c>
      <c r="E73" s="11">
        <v>1670</v>
      </c>
      <c r="F73" s="11">
        <v>60</v>
      </c>
      <c r="G73" s="13">
        <f t="shared" si="37"/>
        <v>100200</v>
      </c>
      <c r="H73" s="14">
        <v>1500</v>
      </c>
      <c r="I73" s="14">
        <f t="shared" si="25"/>
        <v>90000</v>
      </c>
      <c r="J73" s="14"/>
      <c r="K73" s="14">
        <f t="shared" si="26"/>
        <v>0</v>
      </c>
      <c r="L73" s="14"/>
      <c r="M73" s="14">
        <f t="shared" si="27"/>
        <v>0</v>
      </c>
      <c r="N73" s="14"/>
      <c r="O73" s="14">
        <f t="shared" si="28"/>
        <v>0</v>
      </c>
      <c r="P73" s="14"/>
      <c r="Q73" s="14">
        <f t="shared" si="29"/>
        <v>0</v>
      </c>
      <c r="R73" s="14">
        <v>1450</v>
      </c>
      <c r="S73" s="14">
        <f t="shared" si="30"/>
        <v>87000</v>
      </c>
      <c r="T73" s="14"/>
      <c r="U73" s="14">
        <f t="shared" si="31"/>
        <v>0</v>
      </c>
      <c r="V73" s="14"/>
      <c r="W73" s="14">
        <f t="shared" si="32"/>
        <v>0</v>
      </c>
      <c r="X73" s="14"/>
      <c r="Y73" s="14">
        <f t="shared" si="33"/>
        <v>0</v>
      </c>
      <c r="Z73" s="14">
        <v>1600</v>
      </c>
      <c r="AA73" s="14">
        <f t="shared" si="34"/>
        <v>96000</v>
      </c>
      <c r="AB73" s="14"/>
      <c r="AC73" s="14">
        <f t="shared" si="35"/>
        <v>0</v>
      </c>
      <c r="AD73" s="15"/>
      <c r="AE73" s="15">
        <f t="shared" si="36"/>
        <v>0</v>
      </c>
      <c r="AF73" s="15" t="s">
        <v>332</v>
      </c>
    </row>
    <row r="74" spans="1:32">
      <c r="A74" s="8">
        <v>70</v>
      </c>
      <c r="B74" s="9" t="s">
        <v>136</v>
      </c>
      <c r="C74" s="9" t="s">
        <v>138</v>
      </c>
      <c r="D74" s="11" t="s">
        <v>23</v>
      </c>
      <c r="E74" s="11">
        <v>1670</v>
      </c>
      <c r="F74" s="11">
        <v>60</v>
      </c>
      <c r="G74" s="13">
        <f t="shared" si="37"/>
        <v>100200</v>
      </c>
      <c r="H74" s="14">
        <v>1500</v>
      </c>
      <c r="I74" s="14">
        <f t="shared" si="25"/>
        <v>90000</v>
      </c>
      <c r="J74" s="14"/>
      <c r="K74" s="14">
        <f t="shared" si="26"/>
        <v>0</v>
      </c>
      <c r="L74" s="14"/>
      <c r="M74" s="14">
        <f t="shared" si="27"/>
        <v>0</v>
      </c>
      <c r="N74" s="14"/>
      <c r="O74" s="14">
        <f t="shared" si="28"/>
        <v>0</v>
      </c>
      <c r="P74" s="14"/>
      <c r="Q74" s="14">
        <f t="shared" si="29"/>
        <v>0</v>
      </c>
      <c r="R74" s="14">
        <v>1450</v>
      </c>
      <c r="S74" s="14">
        <f t="shared" si="30"/>
        <v>87000</v>
      </c>
      <c r="T74" s="14"/>
      <c r="U74" s="14">
        <f t="shared" si="31"/>
        <v>0</v>
      </c>
      <c r="V74" s="14"/>
      <c r="W74" s="14">
        <f t="shared" si="32"/>
        <v>0</v>
      </c>
      <c r="X74" s="14"/>
      <c r="Y74" s="14">
        <f t="shared" si="33"/>
        <v>0</v>
      </c>
      <c r="Z74" s="14">
        <v>1600</v>
      </c>
      <c r="AA74" s="14">
        <f t="shared" si="34"/>
        <v>96000</v>
      </c>
      <c r="AB74" s="14"/>
      <c r="AC74" s="14">
        <f t="shared" si="35"/>
        <v>0</v>
      </c>
      <c r="AD74" s="15"/>
      <c r="AE74" s="15">
        <f t="shared" si="36"/>
        <v>0</v>
      </c>
      <c r="AF74" s="15" t="s">
        <v>332</v>
      </c>
    </row>
    <row r="75" spans="1:32">
      <c r="A75" s="8">
        <v>71</v>
      </c>
      <c r="B75" s="9" t="s">
        <v>139</v>
      </c>
      <c r="C75" s="9" t="s">
        <v>140</v>
      </c>
      <c r="D75" s="11" t="s">
        <v>51</v>
      </c>
      <c r="E75" s="11">
        <v>29250</v>
      </c>
      <c r="F75" s="11">
        <v>30</v>
      </c>
      <c r="G75" s="13">
        <f t="shared" si="37"/>
        <v>877500</v>
      </c>
      <c r="H75" s="14">
        <v>27000</v>
      </c>
      <c r="I75" s="14">
        <f t="shared" si="25"/>
        <v>810000</v>
      </c>
      <c r="J75" s="14"/>
      <c r="K75" s="14">
        <f t="shared" si="26"/>
        <v>0</v>
      </c>
      <c r="L75" s="14"/>
      <c r="M75" s="14">
        <f t="shared" si="27"/>
        <v>0</v>
      </c>
      <c r="N75" s="14"/>
      <c r="O75" s="14">
        <f t="shared" si="28"/>
        <v>0</v>
      </c>
      <c r="P75" s="14"/>
      <c r="Q75" s="14">
        <f t="shared" si="29"/>
        <v>0</v>
      </c>
      <c r="R75" s="14"/>
      <c r="S75" s="14">
        <f t="shared" si="30"/>
        <v>0</v>
      </c>
      <c r="T75" s="14"/>
      <c r="U75" s="14">
        <f t="shared" si="31"/>
        <v>0</v>
      </c>
      <c r="V75" s="14"/>
      <c r="W75" s="14">
        <f t="shared" si="32"/>
        <v>0</v>
      </c>
      <c r="X75" s="14">
        <v>26900</v>
      </c>
      <c r="Y75" s="14">
        <f t="shared" si="33"/>
        <v>807000</v>
      </c>
      <c r="Z75" s="14"/>
      <c r="AA75" s="14">
        <f t="shared" si="34"/>
        <v>0</v>
      </c>
      <c r="AB75" s="14">
        <v>29000</v>
      </c>
      <c r="AC75" s="14">
        <f t="shared" si="35"/>
        <v>870000</v>
      </c>
      <c r="AD75" s="15"/>
      <c r="AE75" s="15">
        <f t="shared" si="36"/>
        <v>0</v>
      </c>
      <c r="AF75" s="15" t="s">
        <v>331</v>
      </c>
    </row>
    <row r="76" spans="1:32" ht="15" customHeight="1">
      <c r="A76" s="8">
        <v>72</v>
      </c>
      <c r="B76" s="9" t="s">
        <v>141</v>
      </c>
      <c r="C76" s="9" t="s">
        <v>142</v>
      </c>
      <c r="D76" s="11" t="s">
        <v>23</v>
      </c>
      <c r="E76" s="11">
        <v>6345</v>
      </c>
      <c r="F76" s="11">
        <v>100</v>
      </c>
      <c r="G76" s="13">
        <f t="shared" si="37"/>
        <v>634500</v>
      </c>
      <c r="H76" s="14"/>
      <c r="I76" s="14">
        <f t="shared" si="25"/>
        <v>0</v>
      </c>
      <c r="J76" s="14"/>
      <c r="K76" s="14">
        <f t="shared" si="26"/>
        <v>0</v>
      </c>
      <c r="L76" s="14">
        <v>6022</v>
      </c>
      <c r="M76" s="14">
        <f t="shared" si="27"/>
        <v>602200</v>
      </c>
      <c r="N76" s="14"/>
      <c r="O76" s="14">
        <f t="shared" si="28"/>
        <v>0</v>
      </c>
      <c r="P76" s="14"/>
      <c r="Q76" s="14">
        <f t="shared" si="29"/>
        <v>0</v>
      </c>
      <c r="R76" s="14">
        <v>5500</v>
      </c>
      <c r="S76" s="14">
        <f t="shared" si="30"/>
        <v>550000</v>
      </c>
      <c r="T76" s="14"/>
      <c r="U76" s="14">
        <f t="shared" si="31"/>
        <v>0</v>
      </c>
      <c r="V76" s="14"/>
      <c r="W76" s="14">
        <f t="shared" si="32"/>
        <v>0</v>
      </c>
      <c r="X76" s="14">
        <v>6200</v>
      </c>
      <c r="Y76" s="14">
        <f t="shared" si="33"/>
        <v>620000</v>
      </c>
      <c r="Z76" s="14"/>
      <c r="AA76" s="14">
        <f t="shared" si="34"/>
        <v>0</v>
      </c>
      <c r="AB76" s="14"/>
      <c r="AC76" s="14">
        <f t="shared" si="35"/>
        <v>0</v>
      </c>
      <c r="AD76" s="15"/>
      <c r="AE76" s="15">
        <f t="shared" si="36"/>
        <v>0</v>
      </c>
      <c r="AF76" s="15" t="s">
        <v>332</v>
      </c>
    </row>
    <row r="77" spans="1:32" ht="22.5">
      <c r="A77" s="8">
        <v>73</v>
      </c>
      <c r="B77" s="9" t="s">
        <v>143</v>
      </c>
      <c r="C77" s="9" t="s">
        <v>144</v>
      </c>
      <c r="D77" s="11" t="s">
        <v>51</v>
      </c>
      <c r="E77" s="8">
        <v>1785</v>
      </c>
      <c r="F77" s="11">
        <v>150</v>
      </c>
      <c r="G77" s="13">
        <f t="shared" si="37"/>
        <v>267750</v>
      </c>
      <c r="H77" s="14"/>
      <c r="I77" s="14">
        <f t="shared" si="25"/>
        <v>0</v>
      </c>
      <c r="J77" s="14"/>
      <c r="K77" s="14">
        <f t="shared" si="26"/>
        <v>0</v>
      </c>
      <c r="L77" s="14">
        <v>1700</v>
      </c>
      <c r="M77" s="14">
        <f t="shared" si="27"/>
        <v>255000</v>
      </c>
      <c r="N77" s="14"/>
      <c r="O77" s="14">
        <f t="shared" si="28"/>
        <v>0</v>
      </c>
      <c r="P77" s="14"/>
      <c r="Q77" s="14">
        <f t="shared" si="29"/>
        <v>0</v>
      </c>
      <c r="R77" s="14"/>
      <c r="S77" s="14">
        <f t="shared" si="30"/>
        <v>0</v>
      </c>
      <c r="T77" s="14"/>
      <c r="U77" s="14">
        <f t="shared" si="31"/>
        <v>0</v>
      </c>
      <c r="V77" s="14"/>
      <c r="W77" s="14">
        <f t="shared" si="32"/>
        <v>0</v>
      </c>
      <c r="X77" s="14"/>
      <c r="Y77" s="14">
        <f t="shared" si="33"/>
        <v>0</v>
      </c>
      <c r="Z77" s="14"/>
      <c r="AA77" s="14">
        <f t="shared" si="34"/>
        <v>0</v>
      </c>
      <c r="AB77" s="14">
        <v>1650</v>
      </c>
      <c r="AC77" s="14">
        <f t="shared" si="35"/>
        <v>247500</v>
      </c>
      <c r="AD77" s="15"/>
      <c r="AE77" s="15">
        <f t="shared" si="36"/>
        <v>0</v>
      </c>
      <c r="AF77" s="15" t="s">
        <v>337</v>
      </c>
    </row>
    <row r="78" spans="1:32" ht="83.25" customHeight="1">
      <c r="A78" s="8">
        <v>74</v>
      </c>
      <c r="B78" s="9" t="s">
        <v>145</v>
      </c>
      <c r="C78" s="9" t="s">
        <v>146</v>
      </c>
      <c r="D78" s="11" t="s">
        <v>51</v>
      </c>
      <c r="E78" s="11">
        <v>960</v>
      </c>
      <c r="F78" s="11">
        <v>300</v>
      </c>
      <c r="G78" s="13">
        <f t="shared" si="37"/>
        <v>288000</v>
      </c>
      <c r="H78" s="14"/>
      <c r="I78" s="14">
        <f t="shared" si="25"/>
        <v>0</v>
      </c>
      <c r="J78" s="14">
        <v>870</v>
      </c>
      <c r="K78" s="14">
        <f t="shared" si="26"/>
        <v>261000</v>
      </c>
      <c r="L78" s="14">
        <v>900</v>
      </c>
      <c r="M78" s="14">
        <f t="shared" si="27"/>
        <v>270000</v>
      </c>
      <c r="N78" s="14"/>
      <c r="O78" s="14">
        <f t="shared" si="28"/>
        <v>0</v>
      </c>
      <c r="P78" s="14"/>
      <c r="Q78" s="14">
        <f t="shared" si="29"/>
        <v>0</v>
      </c>
      <c r="R78" s="14"/>
      <c r="S78" s="14">
        <f t="shared" si="30"/>
        <v>0</v>
      </c>
      <c r="T78" s="14"/>
      <c r="U78" s="14">
        <f t="shared" si="31"/>
        <v>0</v>
      </c>
      <c r="V78" s="14"/>
      <c r="W78" s="14">
        <f t="shared" si="32"/>
        <v>0</v>
      </c>
      <c r="X78" s="14"/>
      <c r="Y78" s="14">
        <f t="shared" si="33"/>
        <v>0</v>
      </c>
      <c r="Z78" s="14"/>
      <c r="AA78" s="14">
        <f t="shared" si="34"/>
        <v>0</v>
      </c>
      <c r="AB78" s="14"/>
      <c r="AC78" s="14">
        <f t="shared" si="35"/>
        <v>0</v>
      </c>
      <c r="AD78" s="15"/>
      <c r="AE78" s="15">
        <f t="shared" si="36"/>
        <v>0</v>
      </c>
      <c r="AF78" s="15" t="s">
        <v>327</v>
      </c>
    </row>
    <row r="79" spans="1:32" ht="47.25" customHeight="1">
      <c r="A79" s="8">
        <v>75</v>
      </c>
      <c r="B79" s="9" t="s">
        <v>147</v>
      </c>
      <c r="C79" s="9" t="s">
        <v>148</v>
      </c>
      <c r="D79" s="11" t="s">
        <v>51</v>
      </c>
      <c r="E79" s="11">
        <v>14522</v>
      </c>
      <c r="F79" s="11">
        <v>20</v>
      </c>
      <c r="G79" s="13">
        <f t="shared" si="37"/>
        <v>290440</v>
      </c>
      <c r="H79" s="14"/>
      <c r="I79" s="14">
        <f t="shared" si="25"/>
        <v>0</v>
      </c>
      <c r="J79" s="14"/>
      <c r="K79" s="14">
        <f t="shared" si="26"/>
        <v>0</v>
      </c>
      <c r="L79" s="14"/>
      <c r="M79" s="14">
        <f t="shared" si="27"/>
        <v>0</v>
      </c>
      <c r="N79" s="14">
        <v>14522</v>
      </c>
      <c r="O79" s="14">
        <f t="shared" si="28"/>
        <v>290440</v>
      </c>
      <c r="P79" s="14"/>
      <c r="Q79" s="14">
        <f t="shared" si="29"/>
        <v>0</v>
      </c>
      <c r="R79" s="14"/>
      <c r="S79" s="14">
        <f t="shared" si="30"/>
        <v>0</v>
      </c>
      <c r="T79" s="14"/>
      <c r="U79" s="14">
        <f t="shared" si="31"/>
        <v>0</v>
      </c>
      <c r="V79" s="14"/>
      <c r="W79" s="14">
        <f t="shared" si="32"/>
        <v>0</v>
      </c>
      <c r="X79" s="14"/>
      <c r="Y79" s="14">
        <f t="shared" si="33"/>
        <v>0</v>
      </c>
      <c r="Z79" s="14"/>
      <c r="AA79" s="14">
        <f t="shared" si="34"/>
        <v>0</v>
      </c>
      <c r="AB79" s="14"/>
      <c r="AC79" s="14">
        <f t="shared" si="35"/>
        <v>0</v>
      </c>
      <c r="AD79" s="15"/>
      <c r="AE79" s="15">
        <f t="shared" si="36"/>
        <v>0</v>
      </c>
      <c r="AF79" s="15" t="s">
        <v>325</v>
      </c>
    </row>
    <row r="80" spans="1:32">
      <c r="A80" s="8">
        <v>76</v>
      </c>
      <c r="B80" s="9" t="s">
        <v>149</v>
      </c>
      <c r="C80" s="9" t="s">
        <v>150</v>
      </c>
      <c r="D80" s="11" t="s">
        <v>51</v>
      </c>
      <c r="E80" s="11">
        <v>1800</v>
      </c>
      <c r="F80" s="11">
        <v>50</v>
      </c>
      <c r="G80" s="13">
        <f t="shared" si="37"/>
        <v>90000</v>
      </c>
      <c r="H80" s="14">
        <v>1580</v>
      </c>
      <c r="I80" s="14">
        <f t="shared" si="25"/>
        <v>79000</v>
      </c>
      <c r="J80" s="14"/>
      <c r="K80" s="14">
        <f t="shared" si="26"/>
        <v>0</v>
      </c>
      <c r="L80" s="14"/>
      <c r="M80" s="14">
        <f t="shared" si="27"/>
        <v>0</v>
      </c>
      <c r="N80" s="14"/>
      <c r="O80" s="14">
        <f t="shared" si="28"/>
        <v>0</v>
      </c>
      <c r="P80" s="14"/>
      <c r="Q80" s="14">
        <f t="shared" si="29"/>
        <v>0</v>
      </c>
      <c r="R80" s="14"/>
      <c r="S80" s="14">
        <f t="shared" si="30"/>
        <v>0</v>
      </c>
      <c r="T80" s="14"/>
      <c r="U80" s="14">
        <f t="shared" si="31"/>
        <v>0</v>
      </c>
      <c r="V80" s="14"/>
      <c r="W80" s="14">
        <f t="shared" si="32"/>
        <v>0</v>
      </c>
      <c r="X80" s="14">
        <v>1365</v>
      </c>
      <c r="Y80" s="14">
        <f t="shared" si="33"/>
        <v>68250</v>
      </c>
      <c r="Z80" s="14">
        <v>1750</v>
      </c>
      <c r="AA80" s="14">
        <f t="shared" si="34"/>
        <v>87500</v>
      </c>
      <c r="AB80" s="14">
        <v>1740</v>
      </c>
      <c r="AC80" s="14">
        <f t="shared" si="35"/>
        <v>87000</v>
      </c>
      <c r="AD80" s="15"/>
      <c r="AE80" s="15">
        <f t="shared" si="36"/>
        <v>0</v>
      </c>
      <c r="AF80" s="15" t="s">
        <v>331</v>
      </c>
    </row>
    <row r="81" spans="1:32">
      <c r="A81" s="8">
        <v>77</v>
      </c>
      <c r="B81" s="9" t="s">
        <v>151</v>
      </c>
      <c r="C81" s="9" t="s">
        <v>152</v>
      </c>
      <c r="D81" s="11" t="s">
        <v>51</v>
      </c>
      <c r="E81" s="11">
        <v>710</v>
      </c>
      <c r="F81" s="11">
        <v>10</v>
      </c>
      <c r="G81" s="13">
        <f t="shared" si="37"/>
        <v>7100</v>
      </c>
      <c r="H81" s="14"/>
      <c r="I81" s="14">
        <f t="shared" si="25"/>
        <v>0</v>
      </c>
      <c r="J81" s="14"/>
      <c r="K81" s="14">
        <f t="shared" si="26"/>
        <v>0</v>
      </c>
      <c r="L81" s="14"/>
      <c r="M81" s="14">
        <f t="shared" si="27"/>
        <v>0</v>
      </c>
      <c r="N81" s="14"/>
      <c r="O81" s="14">
        <f t="shared" si="28"/>
        <v>0</v>
      </c>
      <c r="P81" s="14"/>
      <c r="Q81" s="14">
        <f t="shared" si="29"/>
        <v>0</v>
      </c>
      <c r="R81" s="14">
        <v>655</v>
      </c>
      <c r="S81" s="14">
        <f t="shared" si="30"/>
        <v>6550</v>
      </c>
      <c r="T81" s="14"/>
      <c r="U81" s="14">
        <f t="shared" si="31"/>
        <v>0</v>
      </c>
      <c r="V81" s="14"/>
      <c r="W81" s="14">
        <f t="shared" si="32"/>
        <v>0</v>
      </c>
      <c r="X81" s="14"/>
      <c r="Y81" s="14">
        <f t="shared" si="33"/>
        <v>0</v>
      </c>
      <c r="Z81" s="14">
        <v>700</v>
      </c>
      <c r="AA81" s="14">
        <f t="shared" si="34"/>
        <v>7000</v>
      </c>
      <c r="AB81" s="14"/>
      <c r="AC81" s="14">
        <f t="shared" si="35"/>
        <v>0</v>
      </c>
      <c r="AD81" s="15"/>
      <c r="AE81" s="15">
        <f t="shared" si="36"/>
        <v>0</v>
      </c>
      <c r="AF81" s="15" t="s">
        <v>332</v>
      </c>
    </row>
    <row r="82" spans="1:32">
      <c r="A82" s="8">
        <v>78</v>
      </c>
      <c r="B82" s="9" t="s">
        <v>153</v>
      </c>
      <c r="C82" s="9" t="s">
        <v>154</v>
      </c>
      <c r="D82" s="11" t="s">
        <v>51</v>
      </c>
      <c r="E82" s="11">
        <v>90</v>
      </c>
      <c r="F82" s="11">
        <v>500</v>
      </c>
      <c r="G82" s="13">
        <f t="shared" si="37"/>
        <v>45000</v>
      </c>
      <c r="H82" s="14">
        <v>90</v>
      </c>
      <c r="I82" s="14">
        <f t="shared" si="25"/>
        <v>45000</v>
      </c>
      <c r="J82" s="14"/>
      <c r="K82" s="14">
        <f t="shared" si="26"/>
        <v>0</v>
      </c>
      <c r="L82" s="14"/>
      <c r="M82" s="14">
        <f t="shared" si="27"/>
        <v>0</v>
      </c>
      <c r="N82" s="14"/>
      <c r="O82" s="14">
        <f t="shared" si="28"/>
        <v>0</v>
      </c>
      <c r="P82" s="14"/>
      <c r="Q82" s="14">
        <f t="shared" si="29"/>
        <v>0</v>
      </c>
      <c r="R82" s="14"/>
      <c r="S82" s="14">
        <f t="shared" si="30"/>
        <v>0</v>
      </c>
      <c r="T82" s="14"/>
      <c r="U82" s="14">
        <f t="shared" si="31"/>
        <v>0</v>
      </c>
      <c r="V82" s="14"/>
      <c r="W82" s="14">
        <f t="shared" si="32"/>
        <v>0</v>
      </c>
      <c r="X82" s="14"/>
      <c r="Y82" s="14">
        <f t="shared" si="33"/>
        <v>0</v>
      </c>
      <c r="Z82" s="14"/>
      <c r="AA82" s="14">
        <f t="shared" si="34"/>
        <v>0</v>
      </c>
      <c r="AB82" s="14"/>
      <c r="AC82" s="14">
        <f t="shared" si="35"/>
        <v>0</v>
      </c>
      <c r="AD82" s="15"/>
      <c r="AE82" s="15">
        <f t="shared" si="36"/>
        <v>0</v>
      </c>
      <c r="AF82" s="15" t="s">
        <v>322</v>
      </c>
    </row>
    <row r="83" spans="1:32" ht="66.75" customHeight="1">
      <c r="A83" s="8">
        <v>79</v>
      </c>
      <c r="B83" s="9" t="s">
        <v>155</v>
      </c>
      <c r="C83" s="9" t="s">
        <v>156</v>
      </c>
      <c r="D83" s="11" t="s">
        <v>51</v>
      </c>
      <c r="E83" s="11">
        <v>27</v>
      </c>
      <c r="F83" s="11">
        <v>5000</v>
      </c>
      <c r="G83" s="13">
        <f t="shared" si="37"/>
        <v>135000</v>
      </c>
      <c r="H83" s="14"/>
      <c r="I83" s="14">
        <f t="shared" si="25"/>
        <v>0</v>
      </c>
      <c r="J83" s="14"/>
      <c r="K83" s="14">
        <f t="shared" si="26"/>
        <v>0</v>
      </c>
      <c r="L83" s="14">
        <v>27</v>
      </c>
      <c r="M83" s="14">
        <f t="shared" si="27"/>
        <v>135000</v>
      </c>
      <c r="N83" s="14"/>
      <c r="O83" s="14">
        <f t="shared" si="28"/>
        <v>0</v>
      </c>
      <c r="P83" s="14"/>
      <c r="Q83" s="14">
        <f t="shared" si="29"/>
        <v>0</v>
      </c>
      <c r="R83" s="14"/>
      <c r="S83" s="14">
        <f t="shared" si="30"/>
        <v>0</v>
      </c>
      <c r="T83" s="14"/>
      <c r="U83" s="14">
        <f t="shared" si="31"/>
        <v>0</v>
      </c>
      <c r="V83" s="14"/>
      <c r="W83" s="14">
        <f t="shared" si="32"/>
        <v>0</v>
      </c>
      <c r="X83" s="14"/>
      <c r="Y83" s="14">
        <f t="shared" si="33"/>
        <v>0</v>
      </c>
      <c r="Z83" s="14">
        <v>25</v>
      </c>
      <c r="AA83" s="14">
        <f t="shared" si="34"/>
        <v>125000</v>
      </c>
      <c r="AB83" s="14">
        <v>26.5</v>
      </c>
      <c r="AC83" s="14">
        <f t="shared" si="35"/>
        <v>132500</v>
      </c>
      <c r="AD83" s="15"/>
      <c r="AE83" s="15">
        <f t="shared" si="36"/>
        <v>0</v>
      </c>
      <c r="AF83" s="15" t="s">
        <v>324</v>
      </c>
    </row>
    <row r="84" spans="1:32">
      <c r="A84" s="8">
        <v>80</v>
      </c>
      <c r="B84" s="9" t="s">
        <v>157</v>
      </c>
      <c r="C84" s="9" t="s">
        <v>158</v>
      </c>
      <c r="D84" s="11" t="s">
        <v>23</v>
      </c>
      <c r="E84" s="11">
        <v>32000</v>
      </c>
      <c r="F84" s="11">
        <v>40</v>
      </c>
      <c r="G84" s="13">
        <f t="shared" si="37"/>
        <v>1280000</v>
      </c>
      <c r="H84" s="14">
        <v>28200</v>
      </c>
      <c r="I84" s="14">
        <f t="shared" si="25"/>
        <v>1128000</v>
      </c>
      <c r="J84" s="14"/>
      <c r="K84" s="14">
        <f t="shared" si="26"/>
        <v>0</v>
      </c>
      <c r="L84" s="14"/>
      <c r="M84" s="14">
        <f t="shared" si="27"/>
        <v>0</v>
      </c>
      <c r="N84" s="14">
        <v>31200</v>
      </c>
      <c r="O84" s="14">
        <f t="shared" si="28"/>
        <v>1248000</v>
      </c>
      <c r="P84" s="14"/>
      <c r="Q84" s="14">
        <f t="shared" si="29"/>
        <v>0</v>
      </c>
      <c r="R84" s="14"/>
      <c r="S84" s="14">
        <f t="shared" si="30"/>
        <v>0</v>
      </c>
      <c r="T84" s="14"/>
      <c r="U84" s="14">
        <f t="shared" si="31"/>
        <v>0</v>
      </c>
      <c r="V84" s="14"/>
      <c r="W84" s="14">
        <f t="shared" si="32"/>
        <v>0</v>
      </c>
      <c r="X84" s="14">
        <v>29800</v>
      </c>
      <c r="Y84" s="14">
        <f t="shared" si="33"/>
        <v>1192000</v>
      </c>
      <c r="Z84" s="14">
        <v>31900</v>
      </c>
      <c r="AA84" s="14">
        <f t="shared" si="34"/>
        <v>1276000</v>
      </c>
      <c r="AB84" s="14">
        <v>29752</v>
      </c>
      <c r="AC84" s="14">
        <f t="shared" si="35"/>
        <v>1190080</v>
      </c>
      <c r="AD84" s="15"/>
      <c r="AE84" s="15">
        <f t="shared" si="36"/>
        <v>0</v>
      </c>
      <c r="AF84" s="15" t="s">
        <v>322</v>
      </c>
    </row>
    <row r="85" spans="1:32">
      <c r="A85" s="8">
        <v>81</v>
      </c>
      <c r="B85" s="9" t="s">
        <v>159</v>
      </c>
      <c r="C85" s="9" t="s">
        <v>160</v>
      </c>
      <c r="D85" s="11" t="s">
        <v>161</v>
      </c>
      <c r="E85" s="11">
        <v>5610</v>
      </c>
      <c r="F85" s="11">
        <v>200</v>
      </c>
      <c r="G85" s="13">
        <f t="shared" si="37"/>
        <v>1122000</v>
      </c>
      <c r="H85" s="14"/>
      <c r="I85" s="14">
        <f t="shared" si="25"/>
        <v>0</v>
      </c>
      <c r="J85" s="14">
        <v>4485</v>
      </c>
      <c r="K85" s="14">
        <f t="shared" si="26"/>
        <v>897000</v>
      </c>
      <c r="L85" s="14">
        <v>5600</v>
      </c>
      <c r="M85" s="14">
        <f t="shared" si="27"/>
        <v>1120000</v>
      </c>
      <c r="N85" s="14"/>
      <c r="O85" s="14">
        <f t="shared" si="28"/>
        <v>0</v>
      </c>
      <c r="P85" s="14"/>
      <c r="Q85" s="14">
        <f t="shared" si="29"/>
        <v>0</v>
      </c>
      <c r="R85" s="14"/>
      <c r="S85" s="14">
        <f t="shared" si="30"/>
        <v>0</v>
      </c>
      <c r="T85" s="14">
        <v>5540</v>
      </c>
      <c r="U85" s="14">
        <f t="shared" si="31"/>
        <v>1108000</v>
      </c>
      <c r="V85" s="14"/>
      <c r="W85" s="14">
        <f t="shared" si="32"/>
        <v>0</v>
      </c>
      <c r="X85" s="14">
        <v>4500</v>
      </c>
      <c r="Y85" s="14">
        <f t="shared" si="33"/>
        <v>900000</v>
      </c>
      <c r="Z85" s="14">
        <v>5600</v>
      </c>
      <c r="AA85" s="14">
        <f t="shared" si="34"/>
        <v>1120000</v>
      </c>
      <c r="AB85" s="14"/>
      <c r="AC85" s="14">
        <f t="shared" si="35"/>
        <v>0</v>
      </c>
      <c r="AD85" s="15"/>
      <c r="AE85" s="15">
        <f t="shared" si="36"/>
        <v>0</v>
      </c>
      <c r="AF85" s="15" t="s">
        <v>327</v>
      </c>
    </row>
    <row r="86" spans="1:32" ht="22.5">
      <c r="A86" s="8">
        <v>82</v>
      </c>
      <c r="B86" s="9" t="s">
        <v>162</v>
      </c>
      <c r="C86" s="9" t="s">
        <v>163</v>
      </c>
      <c r="D86" s="11" t="s">
        <v>23</v>
      </c>
      <c r="E86" s="11">
        <v>1740</v>
      </c>
      <c r="F86" s="11">
        <v>40</v>
      </c>
      <c r="G86" s="13">
        <f t="shared" si="37"/>
        <v>69600</v>
      </c>
      <c r="H86" s="14"/>
      <c r="I86" s="14">
        <f t="shared" si="25"/>
        <v>0</v>
      </c>
      <c r="J86" s="14"/>
      <c r="K86" s="14">
        <f t="shared" si="26"/>
        <v>0</v>
      </c>
      <c r="L86" s="14"/>
      <c r="M86" s="14">
        <f t="shared" si="27"/>
        <v>0</v>
      </c>
      <c r="N86" s="14">
        <v>1540</v>
      </c>
      <c r="O86" s="14">
        <f t="shared" si="28"/>
        <v>61600</v>
      </c>
      <c r="P86" s="14"/>
      <c r="Q86" s="14">
        <f t="shared" si="29"/>
        <v>0</v>
      </c>
      <c r="R86" s="14">
        <v>1655</v>
      </c>
      <c r="S86" s="14">
        <f t="shared" si="30"/>
        <v>66200</v>
      </c>
      <c r="T86" s="14"/>
      <c r="U86" s="14">
        <f t="shared" si="31"/>
        <v>0</v>
      </c>
      <c r="V86" s="14"/>
      <c r="W86" s="14">
        <f t="shared" si="32"/>
        <v>0</v>
      </c>
      <c r="X86" s="14">
        <v>1740</v>
      </c>
      <c r="Y86" s="14">
        <f t="shared" si="33"/>
        <v>69600</v>
      </c>
      <c r="Z86" s="14">
        <v>1700</v>
      </c>
      <c r="AA86" s="14">
        <f t="shared" si="34"/>
        <v>68000</v>
      </c>
      <c r="AB86" s="14"/>
      <c r="AC86" s="14">
        <f t="shared" si="35"/>
        <v>0</v>
      </c>
      <c r="AD86" s="15"/>
      <c r="AE86" s="15">
        <f t="shared" si="36"/>
        <v>0</v>
      </c>
      <c r="AF86" s="15" t="s">
        <v>325</v>
      </c>
    </row>
    <row r="87" spans="1:32" ht="130.5" customHeight="1">
      <c r="A87" s="8">
        <v>83</v>
      </c>
      <c r="B87" s="9" t="s">
        <v>164</v>
      </c>
      <c r="C87" s="9" t="s">
        <v>165</v>
      </c>
      <c r="D87" s="11" t="s">
        <v>23</v>
      </c>
      <c r="E87" s="17">
        <v>25500</v>
      </c>
      <c r="F87" s="11">
        <v>20</v>
      </c>
      <c r="G87" s="13">
        <f t="shared" si="37"/>
        <v>510000</v>
      </c>
      <c r="H87" s="14">
        <v>25000</v>
      </c>
      <c r="I87" s="14">
        <f t="shared" si="25"/>
        <v>500000</v>
      </c>
      <c r="J87" s="14"/>
      <c r="K87" s="14">
        <f t="shared" si="26"/>
        <v>0</v>
      </c>
      <c r="L87" s="14"/>
      <c r="M87" s="14">
        <f t="shared" si="27"/>
        <v>0</v>
      </c>
      <c r="N87" s="14"/>
      <c r="O87" s="14">
        <f t="shared" si="28"/>
        <v>0</v>
      </c>
      <c r="P87" s="14"/>
      <c r="Q87" s="14">
        <f t="shared" si="29"/>
        <v>0</v>
      </c>
      <c r="R87" s="14"/>
      <c r="S87" s="14">
        <f t="shared" si="30"/>
        <v>0</v>
      </c>
      <c r="T87" s="14">
        <v>24000</v>
      </c>
      <c r="U87" s="14">
        <f t="shared" si="31"/>
        <v>480000</v>
      </c>
      <c r="V87" s="14"/>
      <c r="W87" s="14">
        <f t="shared" si="32"/>
        <v>0</v>
      </c>
      <c r="X87" s="14">
        <v>24900</v>
      </c>
      <c r="Y87" s="14">
        <f t="shared" si="33"/>
        <v>498000</v>
      </c>
      <c r="Z87" s="14"/>
      <c r="AA87" s="14">
        <f t="shared" si="34"/>
        <v>0</v>
      </c>
      <c r="AB87" s="14"/>
      <c r="AC87" s="14">
        <f t="shared" si="35"/>
        <v>0</v>
      </c>
      <c r="AD87" s="15"/>
      <c r="AE87" s="15">
        <f t="shared" si="36"/>
        <v>0</v>
      </c>
      <c r="AF87" s="15" t="s">
        <v>329</v>
      </c>
    </row>
    <row r="88" spans="1:32">
      <c r="A88" s="8">
        <v>84</v>
      </c>
      <c r="B88" s="9" t="s">
        <v>166</v>
      </c>
      <c r="C88" s="9" t="s">
        <v>167</v>
      </c>
      <c r="D88" s="11" t="s">
        <v>23</v>
      </c>
      <c r="E88" s="11">
        <v>11737</v>
      </c>
      <c r="F88" s="11">
        <v>30</v>
      </c>
      <c r="G88" s="13">
        <f t="shared" si="37"/>
        <v>352110</v>
      </c>
      <c r="H88" s="14">
        <v>9780</v>
      </c>
      <c r="I88" s="14">
        <f t="shared" si="25"/>
        <v>293400</v>
      </c>
      <c r="J88" s="14"/>
      <c r="K88" s="14">
        <f t="shared" si="26"/>
        <v>0</v>
      </c>
      <c r="L88" s="14"/>
      <c r="M88" s="14">
        <f t="shared" si="27"/>
        <v>0</v>
      </c>
      <c r="N88" s="14"/>
      <c r="O88" s="14">
        <f t="shared" si="28"/>
        <v>0</v>
      </c>
      <c r="P88" s="14"/>
      <c r="Q88" s="14">
        <f t="shared" si="29"/>
        <v>0</v>
      </c>
      <c r="R88" s="14"/>
      <c r="S88" s="14">
        <f t="shared" si="30"/>
        <v>0</v>
      </c>
      <c r="T88" s="14"/>
      <c r="U88" s="14">
        <f t="shared" si="31"/>
        <v>0</v>
      </c>
      <c r="V88" s="14"/>
      <c r="W88" s="14">
        <f t="shared" si="32"/>
        <v>0</v>
      </c>
      <c r="X88" s="14">
        <v>10100</v>
      </c>
      <c r="Y88" s="14">
        <f t="shared" si="33"/>
        <v>303000</v>
      </c>
      <c r="Z88" s="14">
        <v>11200</v>
      </c>
      <c r="AA88" s="14">
        <f t="shared" si="34"/>
        <v>336000</v>
      </c>
      <c r="AB88" s="14"/>
      <c r="AC88" s="14">
        <f t="shared" si="35"/>
        <v>0</v>
      </c>
      <c r="AD88" s="15"/>
      <c r="AE88" s="15">
        <f t="shared" si="36"/>
        <v>0</v>
      </c>
      <c r="AF88" s="15" t="s">
        <v>322</v>
      </c>
    </row>
    <row r="89" spans="1:32">
      <c r="A89" s="8">
        <v>85</v>
      </c>
      <c r="B89" s="9" t="s">
        <v>166</v>
      </c>
      <c r="C89" s="9" t="s">
        <v>168</v>
      </c>
      <c r="D89" s="11" t="s">
        <v>23</v>
      </c>
      <c r="E89" s="11">
        <v>20122</v>
      </c>
      <c r="F89" s="11">
        <v>30</v>
      </c>
      <c r="G89" s="13">
        <f t="shared" si="37"/>
        <v>603660</v>
      </c>
      <c r="H89" s="14"/>
      <c r="I89" s="14">
        <f t="shared" si="25"/>
        <v>0</v>
      </c>
      <c r="J89" s="14"/>
      <c r="K89" s="14">
        <f t="shared" si="26"/>
        <v>0</v>
      </c>
      <c r="L89" s="14"/>
      <c r="M89" s="14">
        <f t="shared" si="27"/>
        <v>0</v>
      </c>
      <c r="N89" s="14"/>
      <c r="O89" s="14">
        <f t="shared" si="28"/>
        <v>0</v>
      </c>
      <c r="P89" s="14">
        <v>19655</v>
      </c>
      <c r="Q89" s="14">
        <f t="shared" si="29"/>
        <v>589650</v>
      </c>
      <c r="R89" s="14"/>
      <c r="S89" s="14">
        <f t="shared" si="30"/>
        <v>0</v>
      </c>
      <c r="T89" s="14"/>
      <c r="U89" s="14">
        <f t="shared" si="31"/>
        <v>0</v>
      </c>
      <c r="V89" s="14"/>
      <c r="W89" s="14">
        <f t="shared" si="32"/>
        <v>0</v>
      </c>
      <c r="X89" s="14"/>
      <c r="Y89" s="14">
        <f t="shared" si="33"/>
        <v>0</v>
      </c>
      <c r="Z89" s="14">
        <v>19700</v>
      </c>
      <c r="AA89" s="14">
        <f t="shared" si="34"/>
        <v>591000</v>
      </c>
      <c r="AB89" s="14"/>
      <c r="AC89" s="14">
        <f t="shared" si="35"/>
        <v>0</v>
      </c>
      <c r="AD89" s="15"/>
      <c r="AE89" s="15">
        <f t="shared" si="36"/>
        <v>0</v>
      </c>
      <c r="AF89" s="15" t="s">
        <v>336</v>
      </c>
    </row>
    <row r="90" spans="1:32">
      <c r="A90" s="8">
        <v>86</v>
      </c>
      <c r="B90" s="9" t="s">
        <v>166</v>
      </c>
      <c r="C90" s="9" t="s">
        <v>169</v>
      </c>
      <c r="D90" s="11" t="s">
        <v>23</v>
      </c>
      <c r="E90" s="11">
        <v>33671</v>
      </c>
      <c r="F90" s="11">
        <v>20</v>
      </c>
      <c r="G90" s="13">
        <f t="shared" si="37"/>
        <v>673420</v>
      </c>
      <c r="H90" s="14"/>
      <c r="I90" s="14">
        <f t="shared" si="25"/>
        <v>0</v>
      </c>
      <c r="J90" s="14"/>
      <c r="K90" s="14">
        <f t="shared" si="26"/>
        <v>0</v>
      </c>
      <c r="L90" s="14"/>
      <c r="M90" s="14">
        <f t="shared" si="27"/>
        <v>0</v>
      </c>
      <c r="N90" s="14"/>
      <c r="O90" s="14">
        <f t="shared" si="28"/>
        <v>0</v>
      </c>
      <c r="P90" s="14"/>
      <c r="Q90" s="14">
        <f t="shared" si="29"/>
        <v>0</v>
      </c>
      <c r="R90" s="14"/>
      <c r="S90" s="14">
        <f t="shared" si="30"/>
        <v>0</v>
      </c>
      <c r="T90" s="14"/>
      <c r="U90" s="14">
        <f t="shared" si="31"/>
        <v>0</v>
      </c>
      <c r="V90" s="14"/>
      <c r="W90" s="14">
        <f t="shared" si="32"/>
        <v>0</v>
      </c>
      <c r="X90" s="14">
        <v>32900</v>
      </c>
      <c r="Y90" s="14">
        <f t="shared" si="33"/>
        <v>658000</v>
      </c>
      <c r="Z90" s="14">
        <v>31700</v>
      </c>
      <c r="AA90" s="14">
        <f t="shared" si="34"/>
        <v>634000</v>
      </c>
      <c r="AB90" s="14"/>
      <c r="AC90" s="14">
        <f t="shared" si="35"/>
        <v>0</v>
      </c>
      <c r="AD90" s="15"/>
      <c r="AE90" s="15">
        <f t="shared" si="36"/>
        <v>0</v>
      </c>
      <c r="AF90" s="15" t="s">
        <v>324</v>
      </c>
    </row>
    <row r="91" spans="1:32">
      <c r="A91" s="8">
        <v>87</v>
      </c>
      <c r="B91" s="9" t="s">
        <v>166</v>
      </c>
      <c r="C91" s="9" t="s">
        <v>170</v>
      </c>
      <c r="D91" s="11" t="s">
        <v>23</v>
      </c>
      <c r="E91" s="11">
        <v>7500</v>
      </c>
      <c r="F91" s="11">
        <v>20</v>
      </c>
      <c r="G91" s="13">
        <f t="shared" si="37"/>
        <v>150000</v>
      </c>
      <c r="H91" s="14"/>
      <c r="I91" s="14">
        <f t="shared" si="25"/>
        <v>0</v>
      </c>
      <c r="J91" s="14"/>
      <c r="K91" s="14">
        <f t="shared" si="26"/>
        <v>0</v>
      </c>
      <c r="L91" s="14"/>
      <c r="M91" s="14">
        <f t="shared" si="27"/>
        <v>0</v>
      </c>
      <c r="N91" s="14"/>
      <c r="O91" s="14">
        <f t="shared" si="28"/>
        <v>0</v>
      </c>
      <c r="P91" s="14">
        <v>7330</v>
      </c>
      <c r="Q91" s="14">
        <f t="shared" si="29"/>
        <v>146600</v>
      </c>
      <c r="R91" s="14"/>
      <c r="S91" s="14">
        <f t="shared" si="30"/>
        <v>0</v>
      </c>
      <c r="T91" s="14"/>
      <c r="U91" s="14">
        <f t="shared" si="31"/>
        <v>0</v>
      </c>
      <c r="V91" s="14"/>
      <c r="W91" s="14">
        <f t="shared" si="32"/>
        <v>0</v>
      </c>
      <c r="X91" s="14">
        <v>7200</v>
      </c>
      <c r="Y91" s="14">
        <f t="shared" si="33"/>
        <v>144000</v>
      </c>
      <c r="Z91" s="14">
        <v>7200</v>
      </c>
      <c r="AA91" s="14">
        <f t="shared" si="34"/>
        <v>144000</v>
      </c>
      <c r="AB91" s="14"/>
      <c r="AC91" s="14">
        <f t="shared" si="35"/>
        <v>0</v>
      </c>
      <c r="AD91" s="15"/>
      <c r="AE91" s="15">
        <f t="shared" si="36"/>
        <v>0</v>
      </c>
      <c r="AF91" s="15" t="s">
        <v>324</v>
      </c>
    </row>
    <row r="92" spans="1:32" ht="24" customHeight="1">
      <c r="A92" s="8">
        <v>88</v>
      </c>
      <c r="B92" s="9" t="s">
        <v>171</v>
      </c>
      <c r="C92" s="10" t="s">
        <v>172</v>
      </c>
      <c r="D92" s="11" t="s">
        <v>51</v>
      </c>
      <c r="E92" s="8">
        <v>360</v>
      </c>
      <c r="F92" s="11">
        <v>5000</v>
      </c>
      <c r="G92" s="13">
        <f t="shared" si="37"/>
        <v>1800000</v>
      </c>
      <c r="H92" s="14"/>
      <c r="I92" s="14">
        <f t="shared" si="25"/>
        <v>0</v>
      </c>
      <c r="J92" s="14"/>
      <c r="K92" s="14">
        <f t="shared" si="26"/>
        <v>0</v>
      </c>
      <c r="L92" s="14"/>
      <c r="M92" s="14">
        <f t="shared" si="27"/>
        <v>0</v>
      </c>
      <c r="N92" s="14"/>
      <c r="O92" s="14">
        <f t="shared" si="28"/>
        <v>0</v>
      </c>
      <c r="P92" s="14"/>
      <c r="Q92" s="14">
        <f t="shared" si="29"/>
        <v>0</v>
      </c>
      <c r="R92" s="14">
        <v>316</v>
      </c>
      <c r="S92" s="14">
        <f t="shared" si="30"/>
        <v>1580000</v>
      </c>
      <c r="T92" s="14"/>
      <c r="U92" s="14">
        <f t="shared" si="31"/>
        <v>0</v>
      </c>
      <c r="V92" s="14"/>
      <c r="W92" s="14">
        <f t="shared" si="32"/>
        <v>0</v>
      </c>
      <c r="X92" s="14">
        <v>290</v>
      </c>
      <c r="Y92" s="14">
        <f t="shared" si="33"/>
        <v>1450000</v>
      </c>
      <c r="Z92" s="14">
        <v>360</v>
      </c>
      <c r="AA92" s="14">
        <f t="shared" si="34"/>
        <v>1800000</v>
      </c>
      <c r="AB92" s="14"/>
      <c r="AC92" s="14">
        <f t="shared" si="35"/>
        <v>0</v>
      </c>
      <c r="AD92" s="15"/>
      <c r="AE92" s="15">
        <f t="shared" si="36"/>
        <v>0</v>
      </c>
      <c r="AF92" s="15" t="s">
        <v>331</v>
      </c>
    </row>
    <row r="93" spans="1:32" ht="67.5">
      <c r="A93" s="8">
        <v>89</v>
      </c>
      <c r="B93" s="9" t="s">
        <v>173</v>
      </c>
      <c r="C93" s="9" t="s">
        <v>173</v>
      </c>
      <c r="D93" s="11" t="s">
        <v>23</v>
      </c>
      <c r="E93" s="11">
        <v>95</v>
      </c>
      <c r="F93" s="11">
        <v>1000</v>
      </c>
      <c r="G93" s="13">
        <f t="shared" si="37"/>
        <v>95000</v>
      </c>
      <c r="H93" s="14"/>
      <c r="I93" s="14">
        <f t="shared" si="25"/>
        <v>0</v>
      </c>
      <c r="J93" s="14">
        <v>89</v>
      </c>
      <c r="K93" s="14">
        <f t="shared" si="26"/>
        <v>89000</v>
      </c>
      <c r="L93" s="14">
        <v>90</v>
      </c>
      <c r="M93" s="14">
        <f t="shared" si="27"/>
        <v>90000</v>
      </c>
      <c r="N93" s="14"/>
      <c r="O93" s="14">
        <f t="shared" si="28"/>
        <v>0</v>
      </c>
      <c r="P93" s="14"/>
      <c r="Q93" s="14">
        <f t="shared" si="29"/>
        <v>0</v>
      </c>
      <c r="R93" s="14"/>
      <c r="S93" s="14">
        <f t="shared" si="30"/>
        <v>0</v>
      </c>
      <c r="T93" s="14"/>
      <c r="U93" s="14">
        <f t="shared" si="31"/>
        <v>0</v>
      </c>
      <c r="V93" s="14"/>
      <c r="W93" s="14">
        <f t="shared" si="32"/>
        <v>0</v>
      </c>
      <c r="X93" s="14">
        <v>85</v>
      </c>
      <c r="Y93" s="14">
        <f t="shared" si="33"/>
        <v>85000</v>
      </c>
      <c r="Z93" s="14">
        <v>93</v>
      </c>
      <c r="AA93" s="14">
        <f t="shared" si="34"/>
        <v>93000</v>
      </c>
      <c r="AB93" s="14">
        <v>88</v>
      </c>
      <c r="AC93" s="14">
        <f t="shared" si="35"/>
        <v>88000</v>
      </c>
      <c r="AD93" s="15"/>
      <c r="AE93" s="15">
        <f t="shared" si="36"/>
        <v>0</v>
      </c>
      <c r="AF93" s="15" t="s">
        <v>331</v>
      </c>
    </row>
    <row r="94" spans="1:32">
      <c r="A94" s="8">
        <v>90</v>
      </c>
      <c r="B94" s="9" t="s">
        <v>174</v>
      </c>
      <c r="C94" s="9" t="s">
        <v>175</v>
      </c>
      <c r="D94" s="11" t="s">
        <v>51</v>
      </c>
      <c r="E94" s="11">
        <v>1878</v>
      </c>
      <c r="F94" s="11">
        <v>10</v>
      </c>
      <c r="G94" s="13">
        <f t="shared" si="37"/>
        <v>18780</v>
      </c>
      <c r="H94" s="14">
        <v>1422</v>
      </c>
      <c r="I94" s="14">
        <f t="shared" si="25"/>
        <v>14220</v>
      </c>
      <c r="J94" s="14"/>
      <c r="K94" s="14">
        <f t="shared" si="26"/>
        <v>0</v>
      </c>
      <c r="L94" s="14"/>
      <c r="M94" s="14">
        <f t="shared" si="27"/>
        <v>0</v>
      </c>
      <c r="N94" s="14"/>
      <c r="O94" s="14">
        <f t="shared" si="28"/>
        <v>0</v>
      </c>
      <c r="P94" s="14"/>
      <c r="Q94" s="14">
        <f t="shared" si="29"/>
        <v>0</v>
      </c>
      <c r="R94" s="14"/>
      <c r="S94" s="14">
        <f t="shared" si="30"/>
        <v>0</v>
      </c>
      <c r="T94" s="14"/>
      <c r="U94" s="14">
        <f t="shared" si="31"/>
        <v>0</v>
      </c>
      <c r="V94" s="14"/>
      <c r="W94" s="14">
        <f t="shared" si="32"/>
        <v>0</v>
      </c>
      <c r="X94" s="14"/>
      <c r="Y94" s="14">
        <f t="shared" si="33"/>
        <v>0</v>
      </c>
      <c r="Z94" s="14"/>
      <c r="AA94" s="14">
        <f t="shared" si="34"/>
        <v>0</v>
      </c>
      <c r="AB94" s="14"/>
      <c r="AC94" s="14">
        <f t="shared" si="35"/>
        <v>0</v>
      </c>
      <c r="AD94" s="15"/>
      <c r="AE94" s="15">
        <f t="shared" si="36"/>
        <v>0</v>
      </c>
      <c r="AF94" s="15" t="s">
        <v>322</v>
      </c>
    </row>
    <row r="95" spans="1:32">
      <c r="A95" s="8">
        <v>91</v>
      </c>
      <c r="B95" s="9" t="s">
        <v>174</v>
      </c>
      <c r="C95" s="9" t="s">
        <v>176</v>
      </c>
      <c r="D95" s="11" t="s">
        <v>51</v>
      </c>
      <c r="E95" s="11">
        <v>2838</v>
      </c>
      <c r="F95" s="28">
        <v>10</v>
      </c>
      <c r="G95" s="13">
        <f t="shared" si="37"/>
        <v>28380</v>
      </c>
      <c r="H95" s="14">
        <v>2654</v>
      </c>
      <c r="I95" s="14">
        <f t="shared" si="25"/>
        <v>26540</v>
      </c>
      <c r="J95" s="14"/>
      <c r="K95" s="14">
        <f t="shared" si="26"/>
        <v>0</v>
      </c>
      <c r="L95" s="14"/>
      <c r="M95" s="14">
        <f t="shared" si="27"/>
        <v>0</v>
      </c>
      <c r="N95" s="14"/>
      <c r="O95" s="14">
        <f t="shared" si="28"/>
        <v>0</v>
      </c>
      <c r="P95" s="14"/>
      <c r="Q95" s="14">
        <f t="shared" si="29"/>
        <v>0</v>
      </c>
      <c r="R95" s="14"/>
      <c r="S95" s="14">
        <f t="shared" si="30"/>
        <v>0</v>
      </c>
      <c r="T95" s="14"/>
      <c r="U95" s="14">
        <f t="shared" si="31"/>
        <v>0</v>
      </c>
      <c r="V95" s="14"/>
      <c r="W95" s="14">
        <f t="shared" si="32"/>
        <v>0</v>
      </c>
      <c r="X95" s="14"/>
      <c r="Y95" s="14">
        <f t="shared" si="33"/>
        <v>0</v>
      </c>
      <c r="Z95" s="14"/>
      <c r="AA95" s="14">
        <f t="shared" si="34"/>
        <v>0</v>
      </c>
      <c r="AB95" s="14"/>
      <c r="AC95" s="14">
        <f t="shared" si="35"/>
        <v>0</v>
      </c>
      <c r="AD95" s="15"/>
      <c r="AE95" s="15">
        <f t="shared" si="36"/>
        <v>0</v>
      </c>
      <c r="AF95" s="15" t="s">
        <v>322</v>
      </c>
    </row>
    <row r="96" spans="1:32">
      <c r="A96" s="8">
        <v>92</v>
      </c>
      <c r="B96" s="9" t="s">
        <v>174</v>
      </c>
      <c r="C96" s="9" t="s">
        <v>177</v>
      </c>
      <c r="D96" s="11" t="s">
        <v>51</v>
      </c>
      <c r="E96" s="11">
        <v>4080</v>
      </c>
      <c r="F96" s="28">
        <v>10</v>
      </c>
      <c r="G96" s="13">
        <f t="shared" si="37"/>
        <v>40800</v>
      </c>
      <c r="H96" s="14">
        <v>3845</v>
      </c>
      <c r="I96" s="14">
        <f t="shared" si="25"/>
        <v>38450</v>
      </c>
      <c r="J96" s="14"/>
      <c r="K96" s="14">
        <f t="shared" si="26"/>
        <v>0</v>
      </c>
      <c r="L96" s="14"/>
      <c r="M96" s="14">
        <f t="shared" si="27"/>
        <v>0</v>
      </c>
      <c r="N96" s="14"/>
      <c r="O96" s="14">
        <f t="shared" si="28"/>
        <v>0</v>
      </c>
      <c r="P96" s="14"/>
      <c r="Q96" s="14">
        <f t="shared" si="29"/>
        <v>0</v>
      </c>
      <c r="R96" s="14"/>
      <c r="S96" s="14">
        <f t="shared" si="30"/>
        <v>0</v>
      </c>
      <c r="T96" s="14"/>
      <c r="U96" s="14">
        <f t="shared" si="31"/>
        <v>0</v>
      </c>
      <c r="V96" s="14"/>
      <c r="W96" s="14">
        <f t="shared" si="32"/>
        <v>0</v>
      </c>
      <c r="X96" s="14"/>
      <c r="Y96" s="14">
        <f t="shared" si="33"/>
        <v>0</v>
      </c>
      <c r="Z96" s="14"/>
      <c r="AA96" s="14">
        <f t="shared" si="34"/>
        <v>0</v>
      </c>
      <c r="AB96" s="14"/>
      <c r="AC96" s="14">
        <f t="shared" si="35"/>
        <v>0</v>
      </c>
      <c r="AD96" s="15"/>
      <c r="AE96" s="15">
        <f t="shared" si="36"/>
        <v>0</v>
      </c>
      <c r="AF96" s="15" t="s">
        <v>322</v>
      </c>
    </row>
    <row r="97" spans="1:32" ht="22.5">
      <c r="A97" s="8">
        <v>93</v>
      </c>
      <c r="B97" s="9" t="s">
        <v>174</v>
      </c>
      <c r="C97" s="9" t="s">
        <v>178</v>
      </c>
      <c r="D97" s="11" t="s">
        <v>51</v>
      </c>
      <c r="E97" s="11">
        <v>9252</v>
      </c>
      <c r="F97" s="11">
        <v>10</v>
      </c>
      <c r="G97" s="13">
        <f t="shared" si="37"/>
        <v>92520</v>
      </c>
      <c r="H97" s="14">
        <v>8300</v>
      </c>
      <c r="I97" s="14">
        <f t="shared" si="25"/>
        <v>83000</v>
      </c>
      <c r="J97" s="14"/>
      <c r="K97" s="14">
        <f t="shared" si="26"/>
        <v>0</v>
      </c>
      <c r="L97" s="14"/>
      <c r="M97" s="14">
        <f t="shared" si="27"/>
        <v>0</v>
      </c>
      <c r="N97" s="14"/>
      <c r="O97" s="14">
        <f t="shared" si="28"/>
        <v>0</v>
      </c>
      <c r="P97" s="14"/>
      <c r="Q97" s="14">
        <f t="shared" si="29"/>
        <v>0</v>
      </c>
      <c r="R97" s="14"/>
      <c r="S97" s="14">
        <f t="shared" si="30"/>
        <v>0</v>
      </c>
      <c r="T97" s="14"/>
      <c r="U97" s="14">
        <f t="shared" si="31"/>
        <v>0</v>
      </c>
      <c r="V97" s="14"/>
      <c r="W97" s="14">
        <f t="shared" si="32"/>
        <v>0</v>
      </c>
      <c r="X97" s="14"/>
      <c r="Y97" s="14">
        <f t="shared" si="33"/>
        <v>0</v>
      </c>
      <c r="Z97" s="14"/>
      <c r="AA97" s="14">
        <f t="shared" si="34"/>
        <v>0</v>
      </c>
      <c r="AB97" s="14"/>
      <c r="AC97" s="14">
        <f t="shared" si="35"/>
        <v>0</v>
      </c>
      <c r="AD97" s="15"/>
      <c r="AE97" s="15">
        <f t="shared" si="36"/>
        <v>0</v>
      </c>
      <c r="AF97" s="15" t="s">
        <v>322</v>
      </c>
    </row>
    <row r="98" spans="1:32">
      <c r="A98" s="8">
        <v>94</v>
      </c>
      <c r="B98" s="9" t="s">
        <v>179</v>
      </c>
      <c r="C98" s="9" t="s">
        <v>180</v>
      </c>
      <c r="D98" s="8" t="s">
        <v>51</v>
      </c>
      <c r="E98" s="8">
        <v>1335</v>
      </c>
      <c r="F98" s="11">
        <v>7</v>
      </c>
      <c r="G98" s="13">
        <f t="shared" si="37"/>
        <v>9345</v>
      </c>
      <c r="H98" s="14"/>
      <c r="I98" s="14">
        <f t="shared" si="25"/>
        <v>0</v>
      </c>
      <c r="J98" s="14"/>
      <c r="K98" s="14">
        <f t="shared" si="26"/>
        <v>0</v>
      </c>
      <c r="L98" s="14"/>
      <c r="M98" s="14">
        <f t="shared" si="27"/>
        <v>0</v>
      </c>
      <c r="N98" s="14">
        <v>1330</v>
      </c>
      <c r="O98" s="14">
        <f t="shared" si="28"/>
        <v>9310</v>
      </c>
      <c r="P98" s="14"/>
      <c r="Q98" s="14">
        <f t="shared" si="29"/>
        <v>0</v>
      </c>
      <c r="R98" s="14"/>
      <c r="S98" s="14">
        <f t="shared" si="30"/>
        <v>0</v>
      </c>
      <c r="T98" s="14"/>
      <c r="U98" s="14">
        <f t="shared" si="31"/>
        <v>0</v>
      </c>
      <c r="V98" s="14"/>
      <c r="W98" s="14">
        <f t="shared" si="32"/>
        <v>0</v>
      </c>
      <c r="X98" s="14">
        <v>1300</v>
      </c>
      <c r="Y98" s="14">
        <f t="shared" si="33"/>
        <v>9100</v>
      </c>
      <c r="Z98" s="14">
        <v>1330</v>
      </c>
      <c r="AA98" s="14">
        <f t="shared" si="34"/>
        <v>9310</v>
      </c>
      <c r="AB98" s="14"/>
      <c r="AC98" s="14">
        <f t="shared" si="35"/>
        <v>0</v>
      </c>
      <c r="AD98" s="15"/>
      <c r="AE98" s="15">
        <f t="shared" si="36"/>
        <v>0</v>
      </c>
      <c r="AF98" s="15" t="s">
        <v>331</v>
      </c>
    </row>
    <row r="99" spans="1:32">
      <c r="A99" s="8">
        <v>95</v>
      </c>
      <c r="B99" s="9" t="s">
        <v>181</v>
      </c>
      <c r="C99" s="9" t="s">
        <v>182</v>
      </c>
      <c r="D99" s="11" t="s">
        <v>51</v>
      </c>
      <c r="E99" s="11">
        <v>6600</v>
      </c>
      <c r="F99" s="11">
        <v>10</v>
      </c>
      <c r="G99" s="13">
        <f t="shared" si="37"/>
        <v>66000</v>
      </c>
      <c r="H99" s="14"/>
      <c r="I99" s="14">
        <f t="shared" si="25"/>
        <v>0</v>
      </c>
      <c r="J99" s="14"/>
      <c r="K99" s="14">
        <f t="shared" si="26"/>
        <v>0</v>
      </c>
      <c r="L99" s="14"/>
      <c r="M99" s="14">
        <f t="shared" si="27"/>
        <v>0</v>
      </c>
      <c r="N99" s="14">
        <v>5680</v>
      </c>
      <c r="O99" s="14">
        <f t="shared" si="28"/>
        <v>56800</v>
      </c>
      <c r="P99" s="14"/>
      <c r="Q99" s="14">
        <f t="shared" si="29"/>
        <v>0</v>
      </c>
      <c r="R99" s="14"/>
      <c r="S99" s="14">
        <f t="shared" si="30"/>
        <v>0</v>
      </c>
      <c r="T99" s="14"/>
      <c r="U99" s="14">
        <f t="shared" si="31"/>
        <v>0</v>
      </c>
      <c r="V99" s="14"/>
      <c r="W99" s="14">
        <f t="shared" si="32"/>
        <v>0</v>
      </c>
      <c r="X99" s="14">
        <v>6000</v>
      </c>
      <c r="Y99" s="14">
        <f t="shared" si="33"/>
        <v>60000</v>
      </c>
      <c r="Z99" s="14">
        <v>6580</v>
      </c>
      <c r="AA99" s="14">
        <f t="shared" si="34"/>
        <v>65800</v>
      </c>
      <c r="AB99" s="14">
        <v>6000</v>
      </c>
      <c r="AC99" s="14">
        <f t="shared" si="35"/>
        <v>60000</v>
      </c>
      <c r="AD99" s="15"/>
      <c r="AE99" s="15">
        <f t="shared" si="36"/>
        <v>0</v>
      </c>
      <c r="AF99" s="15" t="s">
        <v>325</v>
      </c>
    </row>
    <row r="100" spans="1:32">
      <c r="A100" s="8">
        <v>96</v>
      </c>
      <c r="B100" s="9" t="s">
        <v>183</v>
      </c>
      <c r="C100" s="9" t="s">
        <v>184</v>
      </c>
      <c r="D100" s="11" t="s">
        <v>51</v>
      </c>
      <c r="E100" s="11">
        <v>540</v>
      </c>
      <c r="F100" s="11">
        <v>300</v>
      </c>
      <c r="G100" s="13">
        <f t="shared" si="37"/>
        <v>162000</v>
      </c>
      <c r="H100" s="14"/>
      <c r="I100" s="14">
        <f t="shared" si="25"/>
        <v>0</v>
      </c>
      <c r="J100" s="14"/>
      <c r="K100" s="14">
        <f t="shared" si="26"/>
        <v>0</v>
      </c>
      <c r="L100" s="14">
        <v>530</v>
      </c>
      <c r="M100" s="14">
        <f t="shared" si="27"/>
        <v>159000</v>
      </c>
      <c r="N100" s="14"/>
      <c r="O100" s="14">
        <f t="shared" si="28"/>
        <v>0</v>
      </c>
      <c r="P100" s="14"/>
      <c r="Q100" s="14">
        <f t="shared" si="29"/>
        <v>0</v>
      </c>
      <c r="R100" s="14"/>
      <c r="S100" s="14">
        <f t="shared" si="30"/>
        <v>0</v>
      </c>
      <c r="T100" s="14"/>
      <c r="U100" s="14">
        <f t="shared" si="31"/>
        <v>0</v>
      </c>
      <c r="V100" s="14"/>
      <c r="W100" s="14">
        <f t="shared" si="32"/>
        <v>0</v>
      </c>
      <c r="X100" s="14">
        <v>500</v>
      </c>
      <c r="Y100" s="14">
        <f t="shared" si="33"/>
        <v>150000</v>
      </c>
      <c r="Z100" s="14">
        <v>530</v>
      </c>
      <c r="AA100" s="14">
        <f t="shared" si="34"/>
        <v>159000</v>
      </c>
      <c r="AB100" s="14">
        <v>500</v>
      </c>
      <c r="AC100" s="14">
        <f t="shared" si="35"/>
        <v>150000</v>
      </c>
      <c r="AD100" s="15"/>
      <c r="AE100" s="15">
        <f t="shared" si="36"/>
        <v>0</v>
      </c>
      <c r="AF100" s="15" t="s">
        <v>331</v>
      </c>
    </row>
    <row r="101" spans="1:32" ht="22.5">
      <c r="A101" s="8">
        <v>97</v>
      </c>
      <c r="B101" s="9" t="s">
        <v>185</v>
      </c>
      <c r="C101" s="10" t="s">
        <v>186</v>
      </c>
      <c r="D101" s="11" t="s">
        <v>23</v>
      </c>
      <c r="E101" s="11">
        <v>547</v>
      </c>
      <c r="F101" s="11">
        <v>500</v>
      </c>
      <c r="G101" s="13">
        <f t="shared" si="37"/>
        <v>273500</v>
      </c>
      <c r="H101" s="14"/>
      <c r="I101" s="14">
        <f t="shared" ref="I101:I132" si="38">H101*F101</f>
        <v>0</v>
      </c>
      <c r="J101" s="14"/>
      <c r="K101" s="14">
        <f t="shared" ref="K101:K132" si="39">J101*F101</f>
        <v>0</v>
      </c>
      <c r="L101" s="14">
        <v>530</v>
      </c>
      <c r="M101" s="14">
        <f t="shared" ref="M101:M132" si="40">L101*F101</f>
        <v>265000</v>
      </c>
      <c r="N101" s="14"/>
      <c r="O101" s="14">
        <f t="shared" ref="O101:O132" si="41">N101*F101</f>
        <v>0</v>
      </c>
      <c r="P101" s="14"/>
      <c r="Q101" s="14">
        <f t="shared" ref="Q101:Q132" si="42">P101*F101</f>
        <v>0</v>
      </c>
      <c r="R101" s="14"/>
      <c r="S101" s="14">
        <f t="shared" ref="S101:S132" si="43">R101*F101</f>
        <v>0</v>
      </c>
      <c r="T101" s="14"/>
      <c r="U101" s="14">
        <f t="shared" ref="U101:U132" si="44">T101*F101</f>
        <v>0</v>
      </c>
      <c r="V101" s="14"/>
      <c r="W101" s="14">
        <f t="shared" ref="W101:W132" si="45">V101*F101</f>
        <v>0</v>
      </c>
      <c r="X101" s="14">
        <v>500</v>
      </c>
      <c r="Y101" s="14">
        <f t="shared" ref="Y101:Y132" si="46">X101*F101</f>
        <v>250000</v>
      </c>
      <c r="Z101" s="14"/>
      <c r="AA101" s="14">
        <f t="shared" ref="AA101:AA132" si="47">Z101*F101</f>
        <v>0</v>
      </c>
      <c r="AB101" s="14">
        <v>525</v>
      </c>
      <c r="AC101" s="14">
        <f t="shared" ref="AC101:AC132" si="48">AB101*F101</f>
        <v>262500</v>
      </c>
      <c r="AD101" s="15"/>
      <c r="AE101" s="15">
        <f t="shared" ref="AE101:AE132" si="49">AD101*F101</f>
        <v>0</v>
      </c>
      <c r="AF101" s="15" t="s">
        <v>331</v>
      </c>
    </row>
    <row r="102" spans="1:32" ht="48.75" customHeight="1">
      <c r="A102" s="8">
        <v>98</v>
      </c>
      <c r="B102" s="22" t="s">
        <v>187</v>
      </c>
      <c r="C102" s="22" t="s">
        <v>188</v>
      </c>
      <c r="D102" s="23" t="s">
        <v>23</v>
      </c>
      <c r="E102" s="23">
        <v>11400</v>
      </c>
      <c r="F102" s="11">
        <v>40</v>
      </c>
      <c r="G102" s="13">
        <f t="shared" si="37"/>
        <v>456000</v>
      </c>
      <c r="H102" s="14"/>
      <c r="I102" s="14">
        <f t="shared" si="38"/>
        <v>0</v>
      </c>
      <c r="J102" s="14"/>
      <c r="K102" s="14">
        <f t="shared" si="39"/>
        <v>0</v>
      </c>
      <c r="L102" s="14"/>
      <c r="M102" s="14">
        <f t="shared" si="40"/>
        <v>0</v>
      </c>
      <c r="N102" s="14"/>
      <c r="O102" s="14">
        <f t="shared" si="41"/>
        <v>0</v>
      </c>
      <c r="P102" s="14"/>
      <c r="Q102" s="14">
        <f t="shared" si="42"/>
        <v>0</v>
      </c>
      <c r="R102" s="14"/>
      <c r="S102" s="14">
        <f t="shared" si="43"/>
        <v>0</v>
      </c>
      <c r="T102" s="14">
        <v>11250</v>
      </c>
      <c r="U102" s="14">
        <f t="shared" si="44"/>
        <v>450000</v>
      </c>
      <c r="V102" s="14"/>
      <c r="W102" s="14">
        <f t="shared" si="45"/>
        <v>0</v>
      </c>
      <c r="X102" s="14"/>
      <c r="Y102" s="14">
        <f t="shared" si="46"/>
        <v>0</v>
      </c>
      <c r="Z102" s="14">
        <v>11300</v>
      </c>
      <c r="AA102" s="14">
        <f t="shared" si="47"/>
        <v>452000</v>
      </c>
      <c r="AB102" s="14"/>
      <c r="AC102" s="14">
        <f t="shared" si="48"/>
        <v>0</v>
      </c>
      <c r="AD102" s="15"/>
      <c r="AE102" s="15">
        <f t="shared" si="49"/>
        <v>0</v>
      </c>
      <c r="AF102" s="15" t="s">
        <v>329</v>
      </c>
    </row>
    <row r="103" spans="1:32">
      <c r="A103" s="8">
        <v>99</v>
      </c>
      <c r="B103" s="9" t="s">
        <v>189</v>
      </c>
      <c r="C103" s="9" t="s">
        <v>190</v>
      </c>
      <c r="D103" s="11" t="s">
        <v>191</v>
      </c>
      <c r="E103" s="11">
        <v>675</v>
      </c>
      <c r="F103" s="27">
        <v>50</v>
      </c>
      <c r="G103" s="13">
        <f t="shared" si="37"/>
        <v>33750</v>
      </c>
      <c r="H103" s="14"/>
      <c r="I103" s="14">
        <f t="shared" si="38"/>
        <v>0</v>
      </c>
      <c r="J103" s="14">
        <v>670</v>
      </c>
      <c r="K103" s="14">
        <f t="shared" si="39"/>
        <v>33500</v>
      </c>
      <c r="L103" s="14"/>
      <c r="M103" s="14">
        <f t="shared" si="40"/>
        <v>0</v>
      </c>
      <c r="N103" s="14"/>
      <c r="O103" s="14">
        <f t="shared" si="41"/>
        <v>0</v>
      </c>
      <c r="P103" s="14"/>
      <c r="Q103" s="14">
        <f t="shared" si="42"/>
        <v>0</v>
      </c>
      <c r="R103" s="14"/>
      <c r="S103" s="14">
        <f t="shared" si="43"/>
        <v>0</v>
      </c>
      <c r="T103" s="14">
        <v>650</v>
      </c>
      <c r="U103" s="14">
        <f t="shared" si="44"/>
        <v>32500</v>
      </c>
      <c r="V103" s="14"/>
      <c r="W103" s="14">
        <f t="shared" si="45"/>
        <v>0</v>
      </c>
      <c r="X103" s="14"/>
      <c r="Y103" s="14">
        <f t="shared" si="46"/>
        <v>0</v>
      </c>
      <c r="Z103" s="14"/>
      <c r="AA103" s="14">
        <f t="shared" si="47"/>
        <v>0</v>
      </c>
      <c r="AB103" s="14"/>
      <c r="AC103" s="14">
        <f t="shared" si="48"/>
        <v>0</v>
      </c>
      <c r="AD103" s="15"/>
      <c r="AE103" s="15">
        <f t="shared" si="49"/>
        <v>0</v>
      </c>
      <c r="AF103" s="15" t="s">
        <v>329</v>
      </c>
    </row>
    <row r="104" spans="1:32">
      <c r="A104" s="8">
        <v>100</v>
      </c>
      <c r="B104" s="9" t="s">
        <v>192</v>
      </c>
      <c r="C104" s="9" t="s">
        <v>193</v>
      </c>
      <c r="D104" s="11" t="s">
        <v>51</v>
      </c>
      <c r="E104" s="11">
        <v>802.5</v>
      </c>
      <c r="F104" s="11">
        <v>500</v>
      </c>
      <c r="G104" s="13">
        <f t="shared" si="37"/>
        <v>401250</v>
      </c>
      <c r="H104" s="14"/>
      <c r="I104" s="14">
        <f t="shared" si="38"/>
        <v>0</v>
      </c>
      <c r="J104" s="14"/>
      <c r="K104" s="14">
        <f t="shared" si="39"/>
        <v>0</v>
      </c>
      <c r="L104" s="14"/>
      <c r="M104" s="14">
        <f t="shared" si="40"/>
        <v>0</v>
      </c>
      <c r="N104" s="14">
        <v>799</v>
      </c>
      <c r="O104" s="14">
        <f t="shared" si="41"/>
        <v>399500</v>
      </c>
      <c r="P104" s="14"/>
      <c r="Q104" s="14">
        <f t="shared" si="42"/>
        <v>0</v>
      </c>
      <c r="R104" s="14"/>
      <c r="S104" s="14">
        <f t="shared" si="43"/>
        <v>0</v>
      </c>
      <c r="T104" s="14"/>
      <c r="U104" s="14">
        <f t="shared" si="44"/>
        <v>0</v>
      </c>
      <c r="V104" s="14"/>
      <c r="W104" s="14">
        <f t="shared" si="45"/>
        <v>0</v>
      </c>
      <c r="X104" s="14">
        <v>800</v>
      </c>
      <c r="Y104" s="14">
        <f t="shared" si="46"/>
        <v>400000</v>
      </c>
      <c r="Z104" s="14">
        <v>780</v>
      </c>
      <c r="AA104" s="14">
        <f t="shared" si="47"/>
        <v>390000</v>
      </c>
      <c r="AB104" s="14"/>
      <c r="AC104" s="14">
        <f t="shared" si="48"/>
        <v>0</v>
      </c>
      <c r="AD104" s="15"/>
      <c r="AE104" s="15">
        <f t="shared" si="49"/>
        <v>0</v>
      </c>
      <c r="AF104" s="15" t="s">
        <v>324</v>
      </c>
    </row>
    <row r="105" spans="1:32">
      <c r="A105" s="8">
        <v>101</v>
      </c>
      <c r="B105" s="9" t="s">
        <v>192</v>
      </c>
      <c r="C105" s="9" t="s">
        <v>194</v>
      </c>
      <c r="D105" s="11" t="s">
        <v>51</v>
      </c>
      <c r="E105" s="11">
        <v>1500</v>
      </c>
      <c r="F105" s="11">
        <v>50</v>
      </c>
      <c r="G105" s="13">
        <f t="shared" si="37"/>
        <v>75000</v>
      </c>
      <c r="H105" s="14"/>
      <c r="I105" s="14">
        <f t="shared" si="38"/>
        <v>0</v>
      </c>
      <c r="J105" s="14">
        <v>1400</v>
      </c>
      <c r="K105" s="14">
        <f t="shared" si="39"/>
        <v>70000</v>
      </c>
      <c r="L105" s="14">
        <v>1399</v>
      </c>
      <c r="M105" s="14">
        <f t="shared" si="40"/>
        <v>69950</v>
      </c>
      <c r="N105" s="14"/>
      <c r="O105" s="14">
        <f t="shared" si="41"/>
        <v>0</v>
      </c>
      <c r="P105" s="14"/>
      <c r="Q105" s="14">
        <f t="shared" si="42"/>
        <v>0</v>
      </c>
      <c r="R105" s="14"/>
      <c r="S105" s="14">
        <f t="shared" si="43"/>
        <v>0</v>
      </c>
      <c r="T105" s="14"/>
      <c r="U105" s="14">
        <f t="shared" si="44"/>
        <v>0</v>
      </c>
      <c r="V105" s="14"/>
      <c r="W105" s="14">
        <f t="shared" si="45"/>
        <v>0</v>
      </c>
      <c r="X105" s="14"/>
      <c r="Y105" s="14">
        <f t="shared" si="46"/>
        <v>0</v>
      </c>
      <c r="Z105" s="14">
        <v>1290</v>
      </c>
      <c r="AA105" s="14">
        <f t="shared" si="47"/>
        <v>64500</v>
      </c>
      <c r="AB105" s="14"/>
      <c r="AC105" s="14">
        <f t="shared" si="48"/>
        <v>0</v>
      </c>
      <c r="AD105" s="15"/>
      <c r="AE105" s="15">
        <f t="shared" si="49"/>
        <v>0</v>
      </c>
      <c r="AF105" s="15" t="s">
        <v>324</v>
      </c>
    </row>
    <row r="106" spans="1:32">
      <c r="A106" s="8">
        <v>102</v>
      </c>
      <c r="B106" s="9" t="s">
        <v>195</v>
      </c>
      <c r="C106" s="9" t="s">
        <v>196</v>
      </c>
      <c r="D106" s="11" t="s">
        <v>197</v>
      </c>
      <c r="E106" s="11">
        <v>12000</v>
      </c>
      <c r="F106" s="11">
        <v>10</v>
      </c>
      <c r="G106" s="13">
        <f t="shared" si="37"/>
        <v>120000</v>
      </c>
      <c r="H106" s="14"/>
      <c r="I106" s="14">
        <f t="shared" si="38"/>
        <v>0</v>
      </c>
      <c r="J106" s="14"/>
      <c r="K106" s="14">
        <f t="shared" si="39"/>
        <v>0</v>
      </c>
      <c r="L106" s="14"/>
      <c r="M106" s="14">
        <f t="shared" si="40"/>
        <v>0</v>
      </c>
      <c r="N106" s="14"/>
      <c r="O106" s="14">
        <f t="shared" si="41"/>
        <v>0</v>
      </c>
      <c r="P106" s="14"/>
      <c r="Q106" s="14">
        <f t="shared" si="42"/>
        <v>0</v>
      </c>
      <c r="R106" s="14">
        <v>12000</v>
      </c>
      <c r="S106" s="14">
        <f t="shared" si="43"/>
        <v>120000</v>
      </c>
      <c r="T106" s="14"/>
      <c r="U106" s="14">
        <f t="shared" si="44"/>
        <v>0</v>
      </c>
      <c r="V106" s="14"/>
      <c r="W106" s="14">
        <f t="shared" si="45"/>
        <v>0</v>
      </c>
      <c r="X106" s="14"/>
      <c r="Y106" s="14">
        <f t="shared" si="46"/>
        <v>0</v>
      </c>
      <c r="Z106" s="14"/>
      <c r="AA106" s="14">
        <f t="shared" si="47"/>
        <v>0</v>
      </c>
      <c r="AB106" s="14"/>
      <c r="AC106" s="14">
        <f t="shared" si="48"/>
        <v>0</v>
      </c>
      <c r="AD106" s="15"/>
      <c r="AE106" s="15">
        <f t="shared" si="49"/>
        <v>0</v>
      </c>
      <c r="AF106" s="15" t="s">
        <v>332</v>
      </c>
    </row>
    <row r="107" spans="1:32">
      <c r="A107" s="8">
        <v>103</v>
      </c>
      <c r="B107" s="9" t="s">
        <v>198</v>
      </c>
      <c r="C107" s="9" t="s">
        <v>199</v>
      </c>
      <c r="D107" s="11" t="s">
        <v>51</v>
      </c>
      <c r="E107" s="11">
        <v>4949</v>
      </c>
      <c r="F107" s="11">
        <v>50</v>
      </c>
      <c r="G107" s="13">
        <f t="shared" si="37"/>
        <v>247450</v>
      </c>
      <c r="H107" s="14">
        <v>4855</v>
      </c>
      <c r="I107" s="14">
        <f t="shared" si="38"/>
        <v>242750</v>
      </c>
      <c r="J107" s="14"/>
      <c r="K107" s="14">
        <f t="shared" si="39"/>
        <v>0</v>
      </c>
      <c r="L107" s="14"/>
      <c r="M107" s="14">
        <f t="shared" si="40"/>
        <v>0</v>
      </c>
      <c r="N107" s="14"/>
      <c r="O107" s="14">
        <f t="shared" si="41"/>
        <v>0</v>
      </c>
      <c r="P107" s="14"/>
      <c r="Q107" s="14">
        <f t="shared" si="42"/>
        <v>0</v>
      </c>
      <c r="R107" s="14"/>
      <c r="S107" s="14">
        <f t="shared" si="43"/>
        <v>0</v>
      </c>
      <c r="T107" s="14"/>
      <c r="U107" s="14">
        <f t="shared" si="44"/>
        <v>0</v>
      </c>
      <c r="V107" s="14"/>
      <c r="W107" s="14">
        <f t="shared" si="45"/>
        <v>0</v>
      </c>
      <c r="X107" s="14">
        <v>4800</v>
      </c>
      <c r="Y107" s="14">
        <f t="shared" si="46"/>
        <v>240000</v>
      </c>
      <c r="Z107" s="14"/>
      <c r="AA107" s="14">
        <f t="shared" si="47"/>
        <v>0</v>
      </c>
      <c r="AB107" s="14"/>
      <c r="AC107" s="14">
        <f t="shared" si="48"/>
        <v>0</v>
      </c>
      <c r="AD107" s="15"/>
      <c r="AE107" s="15">
        <f t="shared" si="49"/>
        <v>0</v>
      </c>
      <c r="AF107" s="15" t="s">
        <v>331</v>
      </c>
    </row>
    <row r="108" spans="1:32" ht="15" customHeight="1">
      <c r="A108" s="8">
        <v>104</v>
      </c>
      <c r="B108" s="9" t="s">
        <v>200</v>
      </c>
      <c r="C108" s="9" t="s">
        <v>201</v>
      </c>
      <c r="D108" s="11" t="s">
        <v>9</v>
      </c>
      <c r="E108" s="11">
        <v>1200</v>
      </c>
      <c r="F108" s="11">
        <v>100</v>
      </c>
      <c r="G108" s="13">
        <f t="shared" si="37"/>
        <v>120000</v>
      </c>
      <c r="H108" s="14"/>
      <c r="I108" s="14">
        <f t="shared" si="38"/>
        <v>0</v>
      </c>
      <c r="J108" s="14"/>
      <c r="K108" s="14">
        <f t="shared" si="39"/>
        <v>0</v>
      </c>
      <c r="L108" s="14"/>
      <c r="M108" s="14">
        <f t="shared" si="40"/>
        <v>0</v>
      </c>
      <c r="N108" s="14"/>
      <c r="O108" s="14">
        <f t="shared" si="41"/>
        <v>0</v>
      </c>
      <c r="P108" s="14"/>
      <c r="Q108" s="14">
        <f t="shared" si="42"/>
        <v>0</v>
      </c>
      <c r="R108" s="14">
        <v>1122</v>
      </c>
      <c r="S108" s="14">
        <f t="shared" si="43"/>
        <v>112200</v>
      </c>
      <c r="T108" s="14"/>
      <c r="U108" s="14">
        <f t="shared" si="44"/>
        <v>0</v>
      </c>
      <c r="V108" s="14"/>
      <c r="W108" s="14">
        <f t="shared" si="45"/>
        <v>0</v>
      </c>
      <c r="X108" s="14">
        <v>1100</v>
      </c>
      <c r="Y108" s="14">
        <f t="shared" si="46"/>
        <v>110000</v>
      </c>
      <c r="Z108" s="14">
        <v>1190</v>
      </c>
      <c r="AA108" s="14">
        <f t="shared" si="47"/>
        <v>119000</v>
      </c>
      <c r="AB108" s="14"/>
      <c r="AC108" s="14">
        <f t="shared" si="48"/>
        <v>0</v>
      </c>
      <c r="AD108" s="15"/>
      <c r="AE108" s="15">
        <f t="shared" si="49"/>
        <v>0</v>
      </c>
      <c r="AF108" s="15" t="s">
        <v>331</v>
      </c>
    </row>
    <row r="109" spans="1:32">
      <c r="A109" s="8">
        <v>105</v>
      </c>
      <c r="B109" s="9" t="s">
        <v>202</v>
      </c>
      <c r="C109" s="9" t="s">
        <v>203</v>
      </c>
      <c r="D109" s="11" t="s">
        <v>9</v>
      </c>
      <c r="E109" s="11">
        <v>990</v>
      </c>
      <c r="F109" s="11">
        <v>100</v>
      </c>
      <c r="G109" s="13">
        <f t="shared" si="37"/>
        <v>99000</v>
      </c>
      <c r="H109" s="14"/>
      <c r="I109" s="14">
        <f t="shared" si="38"/>
        <v>0</v>
      </c>
      <c r="J109" s="14"/>
      <c r="K109" s="14">
        <f t="shared" si="39"/>
        <v>0</v>
      </c>
      <c r="L109" s="14"/>
      <c r="M109" s="14">
        <f t="shared" si="40"/>
        <v>0</v>
      </c>
      <c r="N109" s="14"/>
      <c r="O109" s="14">
        <f t="shared" si="41"/>
        <v>0</v>
      </c>
      <c r="P109" s="14"/>
      <c r="Q109" s="14">
        <f t="shared" si="42"/>
        <v>0</v>
      </c>
      <c r="R109" s="14">
        <v>900</v>
      </c>
      <c r="S109" s="14">
        <f t="shared" si="43"/>
        <v>90000</v>
      </c>
      <c r="T109" s="14"/>
      <c r="U109" s="14">
        <f t="shared" si="44"/>
        <v>0</v>
      </c>
      <c r="V109" s="14"/>
      <c r="W109" s="14">
        <f t="shared" si="45"/>
        <v>0</v>
      </c>
      <c r="X109" s="14">
        <v>900</v>
      </c>
      <c r="Y109" s="14">
        <f t="shared" si="46"/>
        <v>90000</v>
      </c>
      <c r="Z109" s="14">
        <v>980</v>
      </c>
      <c r="AA109" s="14">
        <f t="shared" si="47"/>
        <v>98000</v>
      </c>
      <c r="AB109" s="14"/>
      <c r="AC109" s="14">
        <f t="shared" si="48"/>
        <v>0</v>
      </c>
      <c r="AD109" s="15"/>
      <c r="AE109" s="15">
        <f t="shared" si="49"/>
        <v>0</v>
      </c>
      <c r="AF109" s="15" t="s">
        <v>331</v>
      </c>
    </row>
    <row r="110" spans="1:32" ht="24" customHeight="1">
      <c r="A110" s="8">
        <v>106</v>
      </c>
      <c r="B110" s="9" t="s">
        <v>204</v>
      </c>
      <c r="C110" s="9" t="s">
        <v>203</v>
      </c>
      <c r="D110" s="11" t="s">
        <v>9</v>
      </c>
      <c r="E110" s="11">
        <v>650</v>
      </c>
      <c r="F110" s="11">
        <v>80</v>
      </c>
      <c r="G110" s="13">
        <f t="shared" si="37"/>
        <v>52000</v>
      </c>
      <c r="H110" s="14"/>
      <c r="I110" s="14">
        <f t="shared" si="38"/>
        <v>0</v>
      </c>
      <c r="J110" s="14"/>
      <c r="K110" s="14">
        <f t="shared" si="39"/>
        <v>0</v>
      </c>
      <c r="L110" s="14"/>
      <c r="M110" s="14">
        <f t="shared" si="40"/>
        <v>0</v>
      </c>
      <c r="N110" s="14"/>
      <c r="O110" s="14">
        <f t="shared" si="41"/>
        <v>0</v>
      </c>
      <c r="P110" s="14"/>
      <c r="Q110" s="14">
        <f t="shared" si="42"/>
        <v>0</v>
      </c>
      <c r="R110" s="14">
        <v>630</v>
      </c>
      <c r="S110" s="14">
        <f t="shared" si="43"/>
        <v>50400</v>
      </c>
      <c r="T110" s="14"/>
      <c r="U110" s="14">
        <f t="shared" si="44"/>
        <v>0</v>
      </c>
      <c r="V110" s="14"/>
      <c r="W110" s="14">
        <f t="shared" si="45"/>
        <v>0</v>
      </c>
      <c r="X110" s="14">
        <v>630</v>
      </c>
      <c r="Y110" s="14">
        <f t="shared" si="46"/>
        <v>50400</v>
      </c>
      <c r="Z110" s="14"/>
      <c r="AA110" s="14">
        <f t="shared" si="47"/>
        <v>0</v>
      </c>
      <c r="AB110" s="14"/>
      <c r="AC110" s="14">
        <f t="shared" si="48"/>
        <v>0</v>
      </c>
      <c r="AD110" s="15"/>
      <c r="AE110" s="15">
        <f t="shared" si="49"/>
        <v>0</v>
      </c>
      <c r="AF110" s="15" t="s">
        <v>331</v>
      </c>
    </row>
    <row r="111" spans="1:32">
      <c r="A111" s="8">
        <v>107</v>
      </c>
      <c r="B111" s="9" t="s">
        <v>205</v>
      </c>
      <c r="C111" s="9" t="s">
        <v>203</v>
      </c>
      <c r="D111" s="11" t="s">
        <v>9</v>
      </c>
      <c r="E111" s="11">
        <v>650</v>
      </c>
      <c r="F111" s="11">
        <v>80</v>
      </c>
      <c r="G111" s="13">
        <f t="shared" si="37"/>
        <v>52000</v>
      </c>
      <c r="H111" s="14"/>
      <c r="I111" s="14">
        <f t="shared" si="38"/>
        <v>0</v>
      </c>
      <c r="J111" s="14"/>
      <c r="K111" s="14">
        <f t="shared" si="39"/>
        <v>0</v>
      </c>
      <c r="L111" s="14"/>
      <c r="M111" s="14">
        <f t="shared" si="40"/>
        <v>0</v>
      </c>
      <c r="N111" s="14"/>
      <c r="O111" s="14">
        <f t="shared" si="41"/>
        <v>0</v>
      </c>
      <c r="P111" s="14"/>
      <c r="Q111" s="14">
        <f t="shared" si="42"/>
        <v>0</v>
      </c>
      <c r="R111" s="14">
        <v>630</v>
      </c>
      <c r="S111" s="14">
        <f t="shared" si="43"/>
        <v>50400</v>
      </c>
      <c r="T111" s="14"/>
      <c r="U111" s="14">
        <f t="shared" si="44"/>
        <v>0</v>
      </c>
      <c r="V111" s="14"/>
      <c r="W111" s="14">
        <f t="shared" si="45"/>
        <v>0</v>
      </c>
      <c r="X111" s="14">
        <v>630</v>
      </c>
      <c r="Y111" s="14">
        <f t="shared" si="46"/>
        <v>50400</v>
      </c>
      <c r="Z111" s="14"/>
      <c r="AA111" s="14">
        <f t="shared" si="47"/>
        <v>0</v>
      </c>
      <c r="AB111" s="14"/>
      <c r="AC111" s="14">
        <f t="shared" si="48"/>
        <v>0</v>
      </c>
      <c r="AD111" s="15"/>
      <c r="AE111" s="15">
        <f t="shared" si="49"/>
        <v>0</v>
      </c>
      <c r="AF111" s="15" t="s">
        <v>331</v>
      </c>
    </row>
    <row r="112" spans="1:32" ht="22.5">
      <c r="A112" s="8">
        <v>108</v>
      </c>
      <c r="B112" s="9" t="s">
        <v>206</v>
      </c>
      <c r="C112" s="9" t="s">
        <v>207</v>
      </c>
      <c r="D112" s="8" t="s">
        <v>23</v>
      </c>
      <c r="E112" s="8">
        <v>54375</v>
      </c>
      <c r="F112" s="11">
        <v>4</v>
      </c>
      <c r="G112" s="13">
        <f t="shared" si="37"/>
        <v>217500</v>
      </c>
      <c r="H112" s="14"/>
      <c r="I112" s="14">
        <f t="shared" si="38"/>
        <v>0</v>
      </c>
      <c r="J112" s="14">
        <v>53860</v>
      </c>
      <c r="K112" s="14">
        <f t="shared" si="39"/>
        <v>215440</v>
      </c>
      <c r="L112" s="14"/>
      <c r="M112" s="14">
        <f t="shared" si="40"/>
        <v>0</v>
      </c>
      <c r="N112" s="14"/>
      <c r="O112" s="14">
        <f t="shared" si="41"/>
        <v>0</v>
      </c>
      <c r="P112" s="14"/>
      <c r="Q112" s="14">
        <f t="shared" si="42"/>
        <v>0</v>
      </c>
      <c r="R112" s="14"/>
      <c r="S112" s="14">
        <f t="shared" si="43"/>
        <v>0</v>
      </c>
      <c r="T112" s="14"/>
      <c r="U112" s="14">
        <f t="shared" si="44"/>
        <v>0</v>
      </c>
      <c r="V112" s="14"/>
      <c r="W112" s="14">
        <f t="shared" si="45"/>
        <v>0</v>
      </c>
      <c r="X112" s="14"/>
      <c r="Y112" s="14">
        <f t="shared" si="46"/>
        <v>0</v>
      </c>
      <c r="Z112" s="14"/>
      <c r="AA112" s="14">
        <f t="shared" si="47"/>
        <v>0</v>
      </c>
      <c r="AB112" s="14"/>
      <c r="AC112" s="14">
        <f t="shared" si="48"/>
        <v>0</v>
      </c>
      <c r="AD112" s="15"/>
      <c r="AE112" s="15">
        <f t="shared" si="49"/>
        <v>0</v>
      </c>
      <c r="AF112" s="15" t="s">
        <v>327</v>
      </c>
    </row>
    <row r="113" spans="1:32" ht="27.75" customHeight="1">
      <c r="A113" s="8">
        <v>109</v>
      </c>
      <c r="B113" s="9" t="s">
        <v>208</v>
      </c>
      <c r="C113" s="9" t="s">
        <v>209</v>
      </c>
      <c r="D113" s="8" t="s">
        <v>51</v>
      </c>
      <c r="E113" s="8">
        <v>1050</v>
      </c>
      <c r="F113" s="11">
        <v>30</v>
      </c>
      <c r="G113" s="13">
        <f t="shared" si="37"/>
        <v>31500</v>
      </c>
      <c r="H113" s="14"/>
      <c r="I113" s="14">
        <f t="shared" si="38"/>
        <v>0</v>
      </c>
      <c r="J113" s="14"/>
      <c r="K113" s="14">
        <f t="shared" si="39"/>
        <v>0</v>
      </c>
      <c r="L113" s="14"/>
      <c r="M113" s="14">
        <f t="shared" si="40"/>
        <v>0</v>
      </c>
      <c r="N113" s="14"/>
      <c r="O113" s="14">
        <f t="shared" si="41"/>
        <v>0</v>
      </c>
      <c r="P113" s="14"/>
      <c r="Q113" s="14">
        <f t="shared" si="42"/>
        <v>0</v>
      </c>
      <c r="R113" s="14"/>
      <c r="S113" s="14">
        <f t="shared" si="43"/>
        <v>0</v>
      </c>
      <c r="T113" s="14"/>
      <c r="U113" s="14">
        <f t="shared" si="44"/>
        <v>0</v>
      </c>
      <c r="V113" s="14"/>
      <c r="W113" s="14">
        <f t="shared" si="45"/>
        <v>0</v>
      </c>
      <c r="X113" s="14">
        <v>1000</v>
      </c>
      <c r="Y113" s="14">
        <f t="shared" si="46"/>
        <v>30000</v>
      </c>
      <c r="Z113" s="14">
        <v>1030</v>
      </c>
      <c r="AA113" s="14">
        <f t="shared" si="47"/>
        <v>30900</v>
      </c>
      <c r="AB113" s="14"/>
      <c r="AC113" s="14">
        <f t="shared" si="48"/>
        <v>0</v>
      </c>
      <c r="AD113" s="15"/>
      <c r="AE113" s="15">
        <f t="shared" si="49"/>
        <v>0</v>
      </c>
      <c r="AF113" s="15" t="s">
        <v>331</v>
      </c>
    </row>
    <row r="114" spans="1:32" ht="30" customHeight="1">
      <c r="A114" s="8">
        <v>110</v>
      </c>
      <c r="B114" s="9" t="s">
        <v>210</v>
      </c>
      <c r="C114" s="9" t="s">
        <v>211</v>
      </c>
      <c r="D114" s="8" t="s">
        <v>212</v>
      </c>
      <c r="E114" s="8">
        <v>16.28</v>
      </c>
      <c r="F114" s="29">
        <v>30000</v>
      </c>
      <c r="G114" s="13">
        <f t="shared" si="37"/>
        <v>488400.00000000006</v>
      </c>
      <c r="H114" s="14"/>
      <c r="I114" s="14">
        <f t="shared" si="38"/>
        <v>0</v>
      </c>
      <c r="J114" s="14"/>
      <c r="K114" s="14">
        <f t="shared" si="39"/>
        <v>0</v>
      </c>
      <c r="L114" s="14"/>
      <c r="M114" s="14">
        <f t="shared" si="40"/>
        <v>0</v>
      </c>
      <c r="N114" s="14">
        <v>15.9</v>
      </c>
      <c r="O114" s="14">
        <f t="shared" si="41"/>
        <v>477000</v>
      </c>
      <c r="P114" s="14"/>
      <c r="Q114" s="14">
        <f t="shared" si="42"/>
        <v>0</v>
      </c>
      <c r="R114" s="14"/>
      <c r="S114" s="14">
        <f t="shared" si="43"/>
        <v>0</v>
      </c>
      <c r="T114" s="14"/>
      <c r="U114" s="14">
        <f t="shared" si="44"/>
        <v>0</v>
      </c>
      <c r="V114" s="14"/>
      <c r="W114" s="14">
        <f t="shared" si="45"/>
        <v>0</v>
      </c>
      <c r="X114" s="14"/>
      <c r="Y114" s="14">
        <f t="shared" si="46"/>
        <v>0</v>
      </c>
      <c r="Z114" s="14">
        <v>14</v>
      </c>
      <c r="AA114" s="14">
        <f t="shared" si="47"/>
        <v>420000</v>
      </c>
      <c r="AB114" s="14"/>
      <c r="AC114" s="14">
        <f t="shared" si="48"/>
        <v>0</v>
      </c>
      <c r="AD114" s="15"/>
      <c r="AE114" s="15">
        <f t="shared" si="49"/>
        <v>0</v>
      </c>
      <c r="AF114" s="15" t="s">
        <v>324</v>
      </c>
    </row>
    <row r="115" spans="1:32">
      <c r="A115" s="8">
        <v>111</v>
      </c>
      <c r="B115" s="9" t="s">
        <v>213</v>
      </c>
      <c r="C115" s="9" t="s">
        <v>213</v>
      </c>
      <c r="D115" s="8" t="s">
        <v>23</v>
      </c>
      <c r="E115" s="8">
        <v>105</v>
      </c>
      <c r="F115" s="11">
        <v>30</v>
      </c>
      <c r="G115" s="13">
        <f t="shared" si="37"/>
        <v>3150</v>
      </c>
      <c r="H115" s="14"/>
      <c r="I115" s="14">
        <f t="shared" si="38"/>
        <v>0</v>
      </c>
      <c r="J115" s="14"/>
      <c r="K115" s="14">
        <f t="shared" si="39"/>
        <v>0</v>
      </c>
      <c r="L115" s="14"/>
      <c r="M115" s="14">
        <f t="shared" si="40"/>
        <v>0</v>
      </c>
      <c r="N115" s="14"/>
      <c r="O115" s="14">
        <f t="shared" si="41"/>
        <v>0</v>
      </c>
      <c r="P115" s="14"/>
      <c r="Q115" s="14">
        <f t="shared" si="42"/>
        <v>0</v>
      </c>
      <c r="R115" s="14"/>
      <c r="S115" s="14">
        <f t="shared" si="43"/>
        <v>0</v>
      </c>
      <c r="T115" s="14"/>
      <c r="U115" s="14">
        <f t="shared" si="44"/>
        <v>0</v>
      </c>
      <c r="V115" s="14"/>
      <c r="W115" s="14">
        <f t="shared" si="45"/>
        <v>0</v>
      </c>
      <c r="X115" s="14">
        <v>95</v>
      </c>
      <c r="Y115" s="14">
        <f t="shared" si="46"/>
        <v>2850</v>
      </c>
      <c r="Z115" s="14">
        <v>105</v>
      </c>
      <c r="AA115" s="14">
        <f t="shared" si="47"/>
        <v>3150</v>
      </c>
      <c r="AB115" s="14"/>
      <c r="AC115" s="14">
        <f t="shared" si="48"/>
        <v>0</v>
      </c>
      <c r="AD115" s="15"/>
      <c r="AE115" s="15">
        <f t="shared" si="49"/>
        <v>0</v>
      </c>
      <c r="AF115" s="15" t="s">
        <v>331</v>
      </c>
    </row>
    <row r="116" spans="1:32" ht="20.25" customHeight="1">
      <c r="A116" s="8">
        <v>112</v>
      </c>
      <c r="B116" s="9" t="s">
        <v>214</v>
      </c>
      <c r="C116" s="9" t="s">
        <v>215</v>
      </c>
      <c r="D116" s="8" t="s">
        <v>51</v>
      </c>
      <c r="E116" s="8">
        <v>1650</v>
      </c>
      <c r="F116" s="11">
        <v>30</v>
      </c>
      <c r="G116" s="13">
        <f t="shared" si="37"/>
        <v>49500</v>
      </c>
      <c r="H116" s="14"/>
      <c r="I116" s="14">
        <f t="shared" si="38"/>
        <v>0</v>
      </c>
      <c r="J116" s="14"/>
      <c r="K116" s="14">
        <f t="shared" si="39"/>
        <v>0</v>
      </c>
      <c r="L116" s="14"/>
      <c r="M116" s="14">
        <f t="shared" si="40"/>
        <v>0</v>
      </c>
      <c r="N116" s="14"/>
      <c r="O116" s="14">
        <f t="shared" si="41"/>
        <v>0</v>
      </c>
      <c r="P116" s="14"/>
      <c r="Q116" s="14">
        <f t="shared" si="42"/>
        <v>0</v>
      </c>
      <c r="R116" s="14"/>
      <c r="S116" s="14">
        <f t="shared" si="43"/>
        <v>0</v>
      </c>
      <c r="T116" s="14"/>
      <c r="U116" s="14">
        <f t="shared" si="44"/>
        <v>0</v>
      </c>
      <c r="V116" s="14"/>
      <c r="W116" s="14">
        <f t="shared" si="45"/>
        <v>0</v>
      </c>
      <c r="X116" s="14">
        <v>1590</v>
      </c>
      <c r="Y116" s="14">
        <f t="shared" si="46"/>
        <v>47700</v>
      </c>
      <c r="Z116" s="14">
        <v>1640</v>
      </c>
      <c r="AA116" s="14">
        <f t="shared" si="47"/>
        <v>49200</v>
      </c>
      <c r="AB116" s="14">
        <v>1600</v>
      </c>
      <c r="AC116" s="14">
        <f t="shared" si="48"/>
        <v>48000</v>
      </c>
      <c r="AD116" s="15"/>
      <c r="AE116" s="15">
        <f t="shared" si="49"/>
        <v>0</v>
      </c>
      <c r="AF116" s="15" t="s">
        <v>331</v>
      </c>
    </row>
    <row r="117" spans="1:32" ht="18" customHeight="1">
      <c r="A117" s="8">
        <v>113</v>
      </c>
      <c r="B117" s="9" t="s">
        <v>216</v>
      </c>
      <c r="C117" s="9" t="s">
        <v>217</v>
      </c>
      <c r="D117" s="8" t="s">
        <v>51</v>
      </c>
      <c r="E117" s="8">
        <v>4760</v>
      </c>
      <c r="F117" s="11">
        <v>30</v>
      </c>
      <c r="G117" s="13">
        <f t="shared" si="37"/>
        <v>142800</v>
      </c>
      <c r="H117" s="14">
        <v>4540</v>
      </c>
      <c r="I117" s="14">
        <f t="shared" si="38"/>
        <v>136200</v>
      </c>
      <c r="J117" s="14"/>
      <c r="K117" s="14">
        <f t="shared" si="39"/>
        <v>0</v>
      </c>
      <c r="L117" s="14"/>
      <c r="M117" s="14">
        <f t="shared" si="40"/>
        <v>0</v>
      </c>
      <c r="N117" s="14"/>
      <c r="O117" s="14">
        <f t="shared" si="41"/>
        <v>0</v>
      </c>
      <c r="P117" s="14"/>
      <c r="Q117" s="14">
        <f t="shared" si="42"/>
        <v>0</v>
      </c>
      <c r="R117" s="14"/>
      <c r="S117" s="14">
        <f t="shared" si="43"/>
        <v>0</v>
      </c>
      <c r="T117" s="14"/>
      <c r="U117" s="14">
        <f t="shared" si="44"/>
        <v>0</v>
      </c>
      <c r="V117" s="14"/>
      <c r="W117" s="14">
        <f t="shared" si="45"/>
        <v>0</v>
      </c>
      <c r="X117" s="14">
        <v>4500</v>
      </c>
      <c r="Y117" s="14">
        <f t="shared" si="46"/>
        <v>135000</v>
      </c>
      <c r="Z117" s="14"/>
      <c r="AA117" s="14">
        <f t="shared" si="47"/>
        <v>0</v>
      </c>
      <c r="AB117" s="14"/>
      <c r="AC117" s="14">
        <f t="shared" si="48"/>
        <v>0</v>
      </c>
      <c r="AD117" s="15"/>
      <c r="AE117" s="15">
        <f t="shared" si="49"/>
        <v>0</v>
      </c>
      <c r="AF117" s="15" t="s">
        <v>331</v>
      </c>
    </row>
    <row r="118" spans="1:32" ht="18" customHeight="1">
      <c r="A118" s="8">
        <v>114</v>
      </c>
      <c r="B118" s="9" t="s">
        <v>216</v>
      </c>
      <c r="C118" s="9" t="s">
        <v>218</v>
      </c>
      <c r="D118" s="8" t="s">
        <v>51</v>
      </c>
      <c r="E118" s="8">
        <v>4760</v>
      </c>
      <c r="F118" s="11">
        <v>30</v>
      </c>
      <c r="G118" s="13">
        <f t="shared" si="37"/>
        <v>142800</v>
      </c>
      <c r="H118" s="14">
        <v>4540</v>
      </c>
      <c r="I118" s="14">
        <f t="shared" si="38"/>
        <v>136200</v>
      </c>
      <c r="J118" s="14"/>
      <c r="K118" s="14">
        <f t="shared" si="39"/>
        <v>0</v>
      </c>
      <c r="L118" s="14"/>
      <c r="M118" s="14">
        <f t="shared" si="40"/>
        <v>0</v>
      </c>
      <c r="N118" s="14"/>
      <c r="O118" s="14">
        <f t="shared" si="41"/>
        <v>0</v>
      </c>
      <c r="P118" s="14"/>
      <c r="Q118" s="14">
        <f t="shared" si="42"/>
        <v>0</v>
      </c>
      <c r="R118" s="14"/>
      <c r="S118" s="14">
        <f t="shared" si="43"/>
        <v>0</v>
      </c>
      <c r="T118" s="14"/>
      <c r="U118" s="14">
        <f t="shared" si="44"/>
        <v>0</v>
      </c>
      <c r="V118" s="14"/>
      <c r="W118" s="14">
        <f t="shared" si="45"/>
        <v>0</v>
      </c>
      <c r="X118" s="14">
        <v>4500</v>
      </c>
      <c r="Y118" s="14">
        <f t="shared" si="46"/>
        <v>135000</v>
      </c>
      <c r="Z118" s="14"/>
      <c r="AA118" s="14">
        <f t="shared" si="47"/>
        <v>0</v>
      </c>
      <c r="AB118" s="14"/>
      <c r="AC118" s="14">
        <f t="shared" si="48"/>
        <v>0</v>
      </c>
      <c r="AD118" s="15"/>
      <c r="AE118" s="15">
        <f t="shared" si="49"/>
        <v>0</v>
      </c>
      <c r="AF118" s="15" t="s">
        <v>331</v>
      </c>
    </row>
    <row r="119" spans="1:32" ht="18" customHeight="1">
      <c r="A119" s="8">
        <v>115</v>
      </c>
      <c r="B119" s="9" t="s">
        <v>216</v>
      </c>
      <c r="C119" s="9" t="s">
        <v>219</v>
      </c>
      <c r="D119" s="8" t="s">
        <v>51</v>
      </c>
      <c r="E119" s="8">
        <v>4760</v>
      </c>
      <c r="F119" s="11">
        <v>30</v>
      </c>
      <c r="G119" s="13">
        <f t="shared" si="37"/>
        <v>142800</v>
      </c>
      <c r="H119" s="14">
        <v>4540</v>
      </c>
      <c r="I119" s="14">
        <f t="shared" si="38"/>
        <v>136200</v>
      </c>
      <c r="J119" s="14"/>
      <c r="K119" s="14">
        <f t="shared" si="39"/>
        <v>0</v>
      </c>
      <c r="L119" s="14"/>
      <c r="M119" s="14">
        <f t="shared" si="40"/>
        <v>0</v>
      </c>
      <c r="N119" s="14"/>
      <c r="O119" s="14">
        <f t="shared" si="41"/>
        <v>0</v>
      </c>
      <c r="P119" s="14"/>
      <c r="Q119" s="14">
        <f t="shared" si="42"/>
        <v>0</v>
      </c>
      <c r="R119" s="14"/>
      <c r="S119" s="14">
        <f t="shared" si="43"/>
        <v>0</v>
      </c>
      <c r="T119" s="14"/>
      <c r="U119" s="14">
        <f t="shared" si="44"/>
        <v>0</v>
      </c>
      <c r="V119" s="14"/>
      <c r="W119" s="14">
        <f t="shared" si="45"/>
        <v>0</v>
      </c>
      <c r="X119" s="14">
        <v>4500</v>
      </c>
      <c r="Y119" s="14">
        <f t="shared" si="46"/>
        <v>135000</v>
      </c>
      <c r="Z119" s="14"/>
      <c r="AA119" s="14">
        <f t="shared" si="47"/>
        <v>0</v>
      </c>
      <c r="AB119" s="14"/>
      <c r="AC119" s="14">
        <f t="shared" si="48"/>
        <v>0</v>
      </c>
      <c r="AD119" s="15"/>
      <c r="AE119" s="15">
        <f t="shared" si="49"/>
        <v>0</v>
      </c>
      <c r="AF119" s="15" t="s">
        <v>331</v>
      </c>
    </row>
    <row r="120" spans="1:32" ht="18" customHeight="1">
      <c r="A120" s="8">
        <v>116</v>
      </c>
      <c r="B120" s="9" t="s">
        <v>220</v>
      </c>
      <c r="C120" s="9" t="s">
        <v>221</v>
      </c>
      <c r="D120" s="11" t="s">
        <v>51</v>
      </c>
      <c r="E120" s="11">
        <v>1875</v>
      </c>
      <c r="F120" s="11">
        <v>20</v>
      </c>
      <c r="G120" s="13">
        <f t="shared" si="37"/>
        <v>37500</v>
      </c>
      <c r="H120" s="14"/>
      <c r="I120" s="14">
        <f t="shared" si="38"/>
        <v>0</v>
      </c>
      <c r="J120" s="14">
        <v>1800</v>
      </c>
      <c r="K120" s="14">
        <f t="shared" si="39"/>
        <v>36000</v>
      </c>
      <c r="L120" s="14"/>
      <c r="M120" s="14">
        <f t="shared" si="40"/>
        <v>0</v>
      </c>
      <c r="N120" s="14"/>
      <c r="O120" s="14">
        <f t="shared" si="41"/>
        <v>0</v>
      </c>
      <c r="P120" s="14"/>
      <c r="Q120" s="14">
        <f t="shared" si="42"/>
        <v>0</v>
      </c>
      <c r="R120" s="14"/>
      <c r="S120" s="14">
        <f t="shared" si="43"/>
        <v>0</v>
      </c>
      <c r="T120" s="14"/>
      <c r="U120" s="14">
        <f t="shared" si="44"/>
        <v>0</v>
      </c>
      <c r="V120" s="14"/>
      <c r="W120" s="14">
        <f t="shared" si="45"/>
        <v>0</v>
      </c>
      <c r="X120" s="14">
        <v>1650</v>
      </c>
      <c r="Y120" s="14">
        <f t="shared" si="46"/>
        <v>33000</v>
      </c>
      <c r="Z120" s="14">
        <v>1870</v>
      </c>
      <c r="AA120" s="14">
        <f t="shared" si="47"/>
        <v>37400</v>
      </c>
      <c r="AB120" s="14"/>
      <c r="AC120" s="14">
        <f t="shared" si="48"/>
        <v>0</v>
      </c>
      <c r="AD120" s="15"/>
      <c r="AE120" s="15">
        <f t="shared" si="49"/>
        <v>0</v>
      </c>
      <c r="AF120" s="15" t="s">
        <v>331</v>
      </c>
    </row>
    <row r="121" spans="1:32" ht="28.5" customHeight="1">
      <c r="A121" s="8">
        <v>117</v>
      </c>
      <c r="B121" s="9" t="s">
        <v>222</v>
      </c>
      <c r="C121" s="9" t="s">
        <v>223</v>
      </c>
      <c r="D121" s="11" t="s">
        <v>23</v>
      </c>
      <c r="E121" s="11">
        <v>37000</v>
      </c>
      <c r="F121" s="11">
        <v>30</v>
      </c>
      <c r="G121" s="13">
        <f t="shared" si="37"/>
        <v>1110000</v>
      </c>
      <c r="H121" s="14"/>
      <c r="I121" s="14">
        <f t="shared" si="38"/>
        <v>0</v>
      </c>
      <c r="J121" s="14"/>
      <c r="K121" s="14">
        <f t="shared" si="39"/>
        <v>0</v>
      </c>
      <c r="L121" s="14"/>
      <c r="M121" s="14">
        <f t="shared" si="40"/>
        <v>0</v>
      </c>
      <c r="N121" s="14">
        <v>36555</v>
      </c>
      <c r="O121" s="14">
        <f t="shared" si="41"/>
        <v>1096650</v>
      </c>
      <c r="P121" s="14"/>
      <c r="Q121" s="14">
        <f t="shared" si="42"/>
        <v>0</v>
      </c>
      <c r="R121" s="14">
        <v>35985</v>
      </c>
      <c r="S121" s="14">
        <f t="shared" si="43"/>
        <v>1079550</v>
      </c>
      <c r="T121" s="14"/>
      <c r="U121" s="14">
        <f t="shared" si="44"/>
        <v>0</v>
      </c>
      <c r="V121" s="14"/>
      <c r="W121" s="14">
        <f t="shared" si="45"/>
        <v>0</v>
      </c>
      <c r="X121" s="14">
        <v>35600</v>
      </c>
      <c r="Y121" s="14">
        <f t="shared" si="46"/>
        <v>1068000</v>
      </c>
      <c r="Z121" s="14">
        <v>36800</v>
      </c>
      <c r="AA121" s="14">
        <f t="shared" si="47"/>
        <v>1104000</v>
      </c>
      <c r="AB121" s="14"/>
      <c r="AC121" s="14">
        <f t="shared" si="48"/>
        <v>0</v>
      </c>
      <c r="AD121" s="15"/>
      <c r="AE121" s="15">
        <f t="shared" si="49"/>
        <v>0</v>
      </c>
      <c r="AF121" s="15" t="s">
        <v>331</v>
      </c>
    </row>
    <row r="122" spans="1:32" ht="14.25" customHeight="1">
      <c r="A122" s="8">
        <v>118</v>
      </c>
      <c r="B122" s="9" t="s">
        <v>224</v>
      </c>
      <c r="C122" s="9" t="s">
        <v>225</v>
      </c>
      <c r="D122" s="11" t="s">
        <v>23</v>
      </c>
      <c r="E122" s="11">
        <v>18300</v>
      </c>
      <c r="F122" s="11">
        <v>30</v>
      </c>
      <c r="G122" s="13">
        <f t="shared" si="37"/>
        <v>549000</v>
      </c>
      <c r="H122" s="14"/>
      <c r="I122" s="14">
        <f t="shared" si="38"/>
        <v>0</v>
      </c>
      <c r="J122" s="14"/>
      <c r="K122" s="14">
        <f t="shared" si="39"/>
        <v>0</v>
      </c>
      <c r="L122" s="14"/>
      <c r="M122" s="14">
        <f t="shared" si="40"/>
        <v>0</v>
      </c>
      <c r="N122" s="14"/>
      <c r="O122" s="14">
        <f t="shared" si="41"/>
        <v>0</v>
      </c>
      <c r="P122" s="14"/>
      <c r="Q122" s="14">
        <f t="shared" si="42"/>
        <v>0</v>
      </c>
      <c r="R122" s="14"/>
      <c r="S122" s="14">
        <f t="shared" si="43"/>
        <v>0</v>
      </c>
      <c r="T122" s="14"/>
      <c r="U122" s="14">
        <f t="shared" si="44"/>
        <v>0</v>
      </c>
      <c r="V122" s="14"/>
      <c r="W122" s="14">
        <f t="shared" si="45"/>
        <v>0</v>
      </c>
      <c r="X122" s="14">
        <v>18000</v>
      </c>
      <c r="Y122" s="14">
        <f t="shared" si="46"/>
        <v>540000</v>
      </c>
      <c r="Z122" s="14">
        <v>18200</v>
      </c>
      <c r="AA122" s="14">
        <f t="shared" si="47"/>
        <v>546000</v>
      </c>
      <c r="AB122" s="14"/>
      <c r="AC122" s="14">
        <f t="shared" si="48"/>
        <v>0</v>
      </c>
      <c r="AD122" s="15"/>
      <c r="AE122" s="15">
        <f t="shared" si="49"/>
        <v>0</v>
      </c>
      <c r="AF122" s="15" t="s">
        <v>331</v>
      </c>
    </row>
    <row r="123" spans="1:32" ht="22.5" customHeight="1">
      <c r="A123" s="8">
        <v>119</v>
      </c>
      <c r="B123" s="10" t="s">
        <v>226</v>
      </c>
      <c r="C123" s="10" t="s">
        <v>227</v>
      </c>
      <c r="D123" s="8" t="s">
        <v>212</v>
      </c>
      <c r="E123" s="8">
        <v>11</v>
      </c>
      <c r="F123" s="8">
        <v>7000</v>
      </c>
      <c r="G123" s="13">
        <f t="shared" si="37"/>
        <v>77000</v>
      </c>
      <c r="H123" s="14">
        <v>10.3</v>
      </c>
      <c r="I123" s="14">
        <f t="shared" si="38"/>
        <v>72100</v>
      </c>
      <c r="J123" s="14"/>
      <c r="K123" s="14">
        <f t="shared" si="39"/>
        <v>0</v>
      </c>
      <c r="L123" s="14"/>
      <c r="M123" s="14">
        <f t="shared" si="40"/>
        <v>0</v>
      </c>
      <c r="N123" s="14">
        <v>10</v>
      </c>
      <c r="O123" s="14">
        <f t="shared" si="41"/>
        <v>70000</v>
      </c>
      <c r="P123" s="14"/>
      <c r="Q123" s="14">
        <f t="shared" si="42"/>
        <v>0</v>
      </c>
      <c r="R123" s="14">
        <v>9</v>
      </c>
      <c r="S123" s="14">
        <f t="shared" si="43"/>
        <v>63000</v>
      </c>
      <c r="T123" s="14"/>
      <c r="U123" s="14">
        <f t="shared" si="44"/>
        <v>0</v>
      </c>
      <c r="V123" s="14"/>
      <c r="W123" s="14">
        <f t="shared" si="45"/>
        <v>0</v>
      </c>
      <c r="X123" s="14"/>
      <c r="Y123" s="14">
        <f t="shared" si="46"/>
        <v>0</v>
      </c>
      <c r="Z123" s="14">
        <v>11</v>
      </c>
      <c r="AA123" s="14">
        <f t="shared" si="47"/>
        <v>77000</v>
      </c>
      <c r="AB123" s="14"/>
      <c r="AC123" s="14">
        <f t="shared" si="48"/>
        <v>0</v>
      </c>
      <c r="AD123" s="15"/>
      <c r="AE123" s="15">
        <f t="shared" si="49"/>
        <v>0</v>
      </c>
      <c r="AF123" s="15" t="s">
        <v>332</v>
      </c>
    </row>
    <row r="124" spans="1:32" ht="81.75" customHeight="1">
      <c r="A124" s="8">
        <v>120</v>
      </c>
      <c r="B124" s="30" t="s">
        <v>228</v>
      </c>
      <c r="C124" s="30" t="s">
        <v>229</v>
      </c>
      <c r="D124" s="31" t="s">
        <v>230</v>
      </c>
      <c r="E124" s="53">
        <v>556250</v>
      </c>
      <c r="F124" s="8">
        <v>1</v>
      </c>
      <c r="G124" s="13">
        <f t="shared" si="37"/>
        <v>556250</v>
      </c>
      <c r="H124" s="14"/>
      <c r="I124" s="14">
        <f t="shared" si="38"/>
        <v>0</v>
      </c>
      <c r="J124" s="14"/>
      <c r="K124" s="14">
        <f t="shared" si="39"/>
        <v>0</v>
      </c>
      <c r="L124" s="14"/>
      <c r="M124" s="14">
        <f t="shared" si="40"/>
        <v>0</v>
      </c>
      <c r="N124" s="14"/>
      <c r="O124" s="14">
        <f t="shared" si="41"/>
        <v>0</v>
      </c>
      <c r="P124" s="14">
        <v>555250</v>
      </c>
      <c r="Q124" s="14">
        <f t="shared" si="42"/>
        <v>555250</v>
      </c>
      <c r="R124" s="14"/>
      <c r="S124" s="14">
        <f t="shared" si="43"/>
        <v>0</v>
      </c>
      <c r="T124" s="14"/>
      <c r="U124" s="14">
        <f t="shared" si="44"/>
        <v>0</v>
      </c>
      <c r="V124" s="14"/>
      <c r="W124" s="14">
        <f t="shared" si="45"/>
        <v>0</v>
      </c>
      <c r="X124" s="14"/>
      <c r="Y124" s="14">
        <f t="shared" si="46"/>
        <v>0</v>
      </c>
      <c r="Z124" s="14"/>
      <c r="AA124" s="14">
        <f t="shared" si="47"/>
        <v>0</v>
      </c>
      <c r="AB124" s="14"/>
      <c r="AC124" s="14">
        <f t="shared" si="48"/>
        <v>0</v>
      </c>
      <c r="AD124" s="15"/>
      <c r="AE124" s="15">
        <f t="shared" si="49"/>
        <v>0</v>
      </c>
      <c r="AF124" s="15" t="s">
        <v>336</v>
      </c>
    </row>
    <row r="125" spans="1:32" ht="125.25" customHeight="1">
      <c r="A125" s="8">
        <v>121</v>
      </c>
      <c r="B125" s="30" t="s">
        <v>231</v>
      </c>
      <c r="C125" s="30" t="s">
        <v>229</v>
      </c>
      <c r="D125" s="31" t="s">
        <v>230</v>
      </c>
      <c r="E125" s="53">
        <v>411350</v>
      </c>
      <c r="F125" s="8">
        <v>1</v>
      </c>
      <c r="G125" s="13">
        <f t="shared" si="37"/>
        <v>411350</v>
      </c>
      <c r="H125" s="14"/>
      <c r="I125" s="14">
        <f t="shared" si="38"/>
        <v>0</v>
      </c>
      <c r="J125" s="14"/>
      <c r="K125" s="14">
        <f t="shared" si="39"/>
        <v>0</v>
      </c>
      <c r="L125" s="14"/>
      <c r="M125" s="14">
        <f t="shared" si="40"/>
        <v>0</v>
      </c>
      <c r="N125" s="14"/>
      <c r="O125" s="14">
        <f t="shared" si="41"/>
        <v>0</v>
      </c>
      <c r="P125" s="14">
        <v>411000</v>
      </c>
      <c r="Q125" s="14">
        <f t="shared" si="42"/>
        <v>411000</v>
      </c>
      <c r="R125" s="14"/>
      <c r="S125" s="14">
        <f t="shared" si="43"/>
        <v>0</v>
      </c>
      <c r="T125" s="14"/>
      <c r="U125" s="14">
        <f t="shared" si="44"/>
        <v>0</v>
      </c>
      <c r="V125" s="14"/>
      <c r="W125" s="14">
        <f t="shared" si="45"/>
        <v>0</v>
      </c>
      <c r="X125" s="14"/>
      <c r="Y125" s="14">
        <f t="shared" si="46"/>
        <v>0</v>
      </c>
      <c r="Z125" s="14"/>
      <c r="AA125" s="14">
        <f t="shared" si="47"/>
        <v>0</v>
      </c>
      <c r="AB125" s="14"/>
      <c r="AC125" s="14">
        <f t="shared" si="48"/>
        <v>0</v>
      </c>
      <c r="AD125" s="15"/>
      <c r="AE125" s="15">
        <f t="shared" si="49"/>
        <v>0</v>
      </c>
      <c r="AF125" s="15" t="s">
        <v>336</v>
      </c>
    </row>
    <row r="126" spans="1:32" ht="112.5" customHeight="1">
      <c r="A126" s="8">
        <v>122</v>
      </c>
      <c r="B126" s="30" t="s">
        <v>232</v>
      </c>
      <c r="C126" s="30" t="s">
        <v>229</v>
      </c>
      <c r="D126" s="31" t="s">
        <v>230</v>
      </c>
      <c r="E126" s="53">
        <v>364100</v>
      </c>
      <c r="F126" s="8">
        <v>1</v>
      </c>
      <c r="G126" s="13">
        <f t="shared" si="37"/>
        <v>364100</v>
      </c>
      <c r="H126" s="14"/>
      <c r="I126" s="14">
        <f t="shared" si="38"/>
        <v>0</v>
      </c>
      <c r="J126" s="14"/>
      <c r="K126" s="14">
        <f t="shared" si="39"/>
        <v>0</v>
      </c>
      <c r="L126" s="14"/>
      <c r="M126" s="14">
        <f t="shared" si="40"/>
        <v>0</v>
      </c>
      <c r="N126" s="14"/>
      <c r="O126" s="14">
        <f t="shared" si="41"/>
        <v>0</v>
      </c>
      <c r="P126" s="14">
        <v>364000</v>
      </c>
      <c r="Q126" s="14">
        <f t="shared" si="42"/>
        <v>364000</v>
      </c>
      <c r="R126" s="14"/>
      <c r="S126" s="14">
        <f t="shared" si="43"/>
        <v>0</v>
      </c>
      <c r="T126" s="14"/>
      <c r="U126" s="14">
        <f t="shared" si="44"/>
        <v>0</v>
      </c>
      <c r="V126" s="14"/>
      <c r="W126" s="14">
        <f t="shared" si="45"/>
        <v>0</v>
      </c>
      <c r="X126" s="14"/>
      <c r="Y126" s="14">
        <f t="shared" si="46"/>
        <v>0</v>
      </c>
      <c r="Z126" s="14"/>
      <c r="AA126" s="14">
        <f t="shared" si="47"/>
        <v>0</v>
      </c>
      <c r="AB126" s="14"/>
      <c r="AC126" s="14">
        <f t="shared" si="48"/>
        <v>0</v>
      </c>
      <c r="AD126" s="15"/>
      <c r="AE126" s="15">
        <f t="shared" si="49"/>
        <v>0</v>
      </c>
      <c r="AF126" s="15" t="s">
        <v>336</v>
      </c>
    </row>
    <row r="127" spans="1:32" ht="16.5" customHeight="1">
      <c r="A127" s="8">
        <v>123</v>
      </c>
      <c r="B127" s="10" t="s">
        <v>233</v>
      </c>
      <c r="C127" s="10" t="s">
        <v>234</v>
      </c>
      <c r="D127" s="8" t="s">
        <v>212</v>
      </c>
      <c r="E127" s="8">
        <v>26000</v>
      </c>
      <c r="F127" s="8">
        <v>10</v>
      </c>
      <c r="G127" s="13">
        <f t="shared" si="37"/>
        <v>260000</v>
      </c>
      <c r="H127" s="14"/>
      <c r="I127" s="14">
        <f t="shared" si="38"/>
        <v>0</v>
      </c>
      <c r="J127" s="14"/>
      <c r="K127" s="14">
        <f t="shared" si="39"/>
        <v>0</v>
      </c>
      <c r="L127" s="14"/>
      <c r="M127" s="14">
        <f t="shared" si="40"/>
        <v>0</v>
      </c>
      <c r="N127" s="14">
        <v>24400</v>
      </c>
      <c r="O127" s="14">
        <f t="shared" si="41"/>
        <v>244000</v>
      </c>
      <c r="P127" s="14"/>
      <c r="Q127" s="14">
        <f t="shared" si="42"/>
        <v>0</v>
      </c>
      <c r="R127" s="14"/>
      <c r="S127" s="14">
        <f t="shared" si="43"/>
        <v>0</v>
      </c>
      <c r="T127" s="14"/>
      <c r="U127" s="14">
        <f t="shared" si="44"/>
        <v>0</v>
      </c>
      <c r="V127" s="14"/>
      <c r="W127" s="14">
        <f t="shared" si="45"/>
        <v>0</v>
      </c>
      <c r="X127" s="14"/>
      <c r="Y127" s="14">
        <f t="shared" si="46"/>
        <v>0</v>
      </c>
      <c r="Z127" s="14"/>
      <c r="AA127" s="14">
        <f t="shared" si="47"/>
        <v>0</v>
      </c>
      <c r="AB127" s="14"/>
      <c r="AC127" s="14">
        <f t="shared" si="48"/>
        <v>0</v>
      </c>
      <c r="AD127" s="8"/>
      <c r="AE127" s="15">
        <f t="shared" si="49"/>
        <v>0</v>
      </c>
      <c r="AF127" s="15" t="s">
        <v>325</v>
      </c>
    </row>
    <row r="128" spans="1:32" ht="16.5" customHeight="1">
      <c r="A128" s="8">
        <v>124</v>
      </c>
      <c r="B128" s="9" t="s">
        <v>235</v>
      </c>
      <c r="C128" s="9" t="s">
        <v>236</v>
      </c>
      <c r="D128" s="8" t="s">
        <v>237</v>
      </c>
      <c r="E128" s="11">
        <v>21058</v>
      </c>
      <c r="F128" s="8">
        <v>100</v>
      </c>
      <c r="G128" s="13">
        <f t="shared" si="37"/>
        <v>2105800</v>
      </c>
      <c r="H128" s="14"/>
      <c r="I128" s="14">
        <f t="shared" si="38"/>
        <v>0</v>
      </c>
      <c r="J128" s="14"/>
      <c r="K128" s="14">
        <f t="shared" si="39"/>
        <v>0</v>
      </c>
      <c r="L128" s="14"/>
      <c r="M128" s="14">
        <f t="shared" si="40"/>
        <v>0</v>
      </c>
      <c r="N128" s="14"/>
      <c r="O128" s="14">
        <f t="shared" si="41"/>
        <v>0</v>
      </c>
      <c r="P128" s="14"/>
      <c r="Q128" s="14">
        <f t="shared" si="42"/>
        <v>0</v>
      </c>
      <c r="R128" s="14"/>
      <c r="S128" s="14">
        <f t="shared" si="43"/>
        <v>0</v>
      </c>
      <c r="T128" s="14"/>
      <c r="U128" s="14">
        <f t="shared" si="44"/>
        <v>0</v>
      </c>
      <c r="V128" s="14"/>
      <c r="W128" s="14">
        <f t="shared" si="45"/>
        <v>0</v>
      </c>
      <c r="X128" s="14"/>
      <c r="Y128" s="14">
        <f t="shared" si="46"/>
        <v>0</v>
      </c>
      <c r="Z128" s="14"/>
      <c r="AA128" s="14">
        <f t="shared" si="47"/>
        <v>0</v>
      </c>
      <c r="AB128" s="14"/>
      <c r="AC128" s="14">
        <f t="shared" si="48"/>
        <v>0</v>
      </c>
      <c r="AD128" s="11">
        <v>21000</v>
      </c>
      <c r="AE128" s="15">
        <f t="shared" si="49"/>
        <v>2100000</v>
      </c>
      <c r="AF128" s="15" t="s">
        <v>328</v>
      </c>
    </row>
    <row r="129" spans="1:32" ht="18.75" customHeight="1">
      <c r="A129" s="8">
        <v>125</v>
      </c>
      <c r="B129" s="9" t="s">
        <v>238</v>
      </c>
      <c r="C129" s="9" t="s">
        <v>239</v>
      </c>
      <c r="D129" s="8" t="s">
        <v>237</v>
      </c>
      <c r="E129" s="11">
        <v>21058</v>
      </c>
      <c r="F129" s="8">
        <v>100</v>
      </c>
      <c r="G129" s="13">
        <f t="shared" si="37"/>
        <v>2105800</v>
      </c>
      <c r="H129" s="14"/>
      <c r="I129" s="14">
        <f t="shared" si="38"/>
        <v>0</v>
      </c>
      <c r="J129" s="14"/>
      <c r="K129" s="14">
        <f t="shared" si="39"/>
        <v>0</v>
      </c>
      <c r="L129" s="14"/>
      <c r="M129" s="14">
        <f t="shared" si="40"/>
        <v>0</v>
      </c>
      <c r="N129" s="14"/>
      <c r="O129" s="14">
        <f t="shared" si="41"/>
        <v>0</v>
      </c>
      <c r="P129" s="14"/>
      <c r="Q129" s="14">
        <f t="shared" si="42"/>
        <v>0</v>
      </c>
      <c r="R129" s="14"/>
      <c r="S129" s="14">
        <f t="shared" si="43"/>
        <v>0</v>
      </c>
      <c r="T129" s="14"/>
      <c r="U129" s="14">
        <f t="shared" si="44"/>
        <v>0</v>
      </c>
      <c r="V129" s="14"/>
      <c r="W129" s="14">
        <f t="shared" si="45"/>
        <v>0</v>
      </c>
      <c r="X129" s="14"/>
      <c r="Y129" s="14">
        <f t="shared" si="46"/>
        <v>0</v>
      </c>
      <c r="Z129" s="14"/>
      <c r="AA129" s="14">
        <f t="shared" si="47"/>
        <v>0</v>
      </c>
      <c r="AB129" s="14"/>
      <c r="AC129" s="14">
        <f t="shared" si="48"/>
        <v>0</v>
      </c>
      <c r="AD129" s="11">
        <v>21000</v>
      </c>
      <c r="AE129" s="15">
        <f t="shared" si="49"/>
        <v>2100000</v>
      </c>
      <c r="AF129" s="15" t="s">
        <v>328</v>
      </c>
    </row>
    <row r="130" spans="1:32" ht="18.75" customHeight="1">
      <c r="A130" s="8">
        <v>126</v>
      </c>
      <c r="B130" s="9" t="s">
        <v>240</v>
      </c>
      <c r="C130" s="9" t="s">
        <v>241</v>
      </c>
      <c r="D130" s="8" t="s">
        <v>237</v>
      </c>
      <c r="E130" s="11">
        <v>12776</v>
      </c>
      <c r="F130" s="8">
        <v>5</v>
      </c>
      <c r="G130" s="13">
        <f t="shared" si="37"/>
        <v>63880</v>
      </c>
      <c r="H130" s="14"/>
      <c r="I130" s="14">
        <f t="shared" si="38"/>
        <v>0</v>
      </c>
      <c r="J130" s="14"/>
      <c r="K130" s="14">
        <f t="shared" si="39"/>
        <v>0</v>
      </c>
      <c r="L130" s="14"/>
      <c r="M130" s="14">
        <f t="shared" si="40"/>
        <v>0</v>
      </c>
      <c r="N130" s="14"/>
      <c r="O130" s="14">
        <f t="shared" si="41"/>
        <v>0</v>
      </c>
      <c r="P130" s="14"/>
      <c r="Q130" s="14">
        <f t="shared" si="42"/>
        <v>0</v>
      </c>
      <c r="R130" s="14"/>
      <c r="S130" s="14">
        <f t="shared" si="43"/>
        <v>0</v>
      </c>
      <c r="T130" s="14"/>
      <c r="U130" s="14">
        <f t="shared" si="44"/>
        <v>0</v>
      </c>
      <c r="V130" s="14"/>
      <c r="W130" s="14">
        <f t="shared" si="45"/>
        <v>0</v>
      </c>
      <c r="X130" s="14"/>
      <c r="Y130" s="14">
        <f t="shared" si="46"/>
        <v>0</v>
      </c>
      <c r="Z130" s="14"/>
      <c r="AA130" s="14">
        <f t="shared" si="47"/>
        <v>0</v>
      </c>
      <c r="AB130" s="14"/>
      <c r="AC130" s="14">
        <f t="shared" si="48"/>
        <v>0</v>
      </c>
      <c r="AD130" s="11">
        <v>12560</v>
      </c>
      <c r="AE130" s="15">
        <f t="shared" si="49"/>
        <v>62800</v>
      </c>
      <c r="AF130" s="15" t="s">
        <v>328</v>
      </c>
    </row>
    <row r="131" spans="1:32" ht="18.75" customHeight="1">
      <c r="A131" s="8">
        <v>127</v>
      </c>
      <c r="B131" s="9" t="s">
        <v>242</v>
      </c>
      <c r="C131" s="9" t="s">
        <v>243</v>
      </c>
      <c r="D131" s="8" t="s">
        <v>237</v>
      </c>
      <c r="E131" s="11">
        <v>31310</v>
      </c>
      <c r="F131" s="8">
        <v>30</v>
      </c>
      <c r="G131" s="13">
        <f t="shared" si="37"/>
        <v>939300</v>
      </c>
      <c r="H131" s="14"/>
      <c r="I131" s="14">
        <f t="shared" si="38"/>
        <v>0</v>
      </c>
      <c r="J131" s="14"/>
      <c r="K131" s="14">
        <f t="shared" si="39"/>
        <v>0</v>
      </c>
      <c r="L131" s="14"/>
      <c r="M131" s="14">
        <f t="shared" si="40"/>
        <v>0</v>
      </c>
      <c r="N131" s="14"/>
      <c r="O131" s="14">
        <f t="shared" si="41"/>
        <v>0</v>
      </c>
      <c r="P131" s="14"/>
      <c r="Q131" s="14">
        <f t="shared" si="42"/>
        <v>0</v>
      </c>
      <c r="R131" s="14"/>
      <c r="S131" s="14">
        <f t="shared" si="43"/>
        <v>0</v>
      </c>
      <c r="T131" s="14"/>
      <c r="U131" s="14">
        <f t="shared" si="44"/>
        <v>0</v>
      </c>
      <c r="V131" s="14"/>
      <c r="W131" s="14">
        <f t="shared" si="45"/>
        <v>0</v>
      </c>
      <c r="X131" s="14"/>
      <c r="Y131" s="14">
        <f t="shared" si="46"/>
        <v>0</v>
      </c>
      <c r="Z131" s="14"/>
      <c r="AA131" s="14">
        <f t="shared" si="47"/>
        <v>0</v>
      </c>
      <c r="AB131" s="14"/>
      <c r="AC131" s="14">
        <f t="shared" si="48"/>
        <v>0</v>
      </c>
      <c r="AD131" s="11">
        <v>31050</v>
      </c>
      <c r="AE131" s="15">
        <f t="shared" si="49"/>
        <v>931500</v>
      </c>
      <c r="AF131" s="15" t="s">
        <v>328</v>
      </c>
    </row>
    <row r="132" spans="1:32" ht="18.75" customHeight="1">
      <c r="A132" s="8">
        <v>128</v>
      </c>
      <c r="B132" s="9" t="s">
        <v>244</v>
      </c>
      <c r="C132" s="9" t="s">
        <v>245</v>
      </c>
      <c r="D132" s="8" t="s">
        <v>237</v>
      </c>
      <c r="E132" s="11">
        <v>31310</v>
      </c>
      <c r="F132" s="8">
        <v>25</v>
      </c>
      <c r="G132" s="13">
        <f t="shared" si="37"/>
        <v>782750</v>
      </c>
      <c r="H132" s="14"/>
      <c r="I132" s="14">
        <f t="shared" si="38"/>
        <v>0</v>
      </c>
      <c r="J132" s="14"/>
      <c r="K132" s="14">
        <f t="shared" si="39"/>
        <v>0</v>
      </c>
      <c r="L132" s="14"/>
      <c r="M132" s="14">
        <f t="shared" si="40"/>
        <v>0</v>
      </c>
      <c r="N132" s="14"/>
      <c r="O132" s="14">
        <f t="shared" si="41"/>
        <v>0</v>
      </c>
      <c r="P132" s="14"/>
      <c r="Q132" s="14">
        <f t="shared" si="42"/>
        <v>0</v>
      </c>
      <c r="R132" s="14"/>
      <c r="S132" s="14">
        <f t="shared" si="43"/>
        <v>0</v>
      </c>
      <c r="T132" s="14"/>
      <c r="U132" s="14">
        <f t="shared" si="44"/>
        <v>0</v>
      </c>
      <c r="V132" s="14"/>
      <c r="W132" s="14">
        <f t="shared" si="45"/>
        <v>0</v>
      </c>
      <c r="X132" s="14"/>
      <c r="Y132" s="14">
        <f t="shared" si="46"/>
        <v>0</v>
      </c>
      <c r="Z132" s="14"/>
      <c r="AA132" s="14">
        <f t="shared" si="47"/>
        <v>0</v>
      </c>
      <c r="AB132" s="14"/>
      <c r="AC132" s="14">
        <f t="shared" si="48"/>
        <v>0</v>
      </c>
      <c r="AD132" s="11">
        <v>31050</v>
      </c>
      <c r="AE132" s="15">
        <f t="shared" si="49"/>
        <v>776250</v>
      </c>
      <c r="AF132" s="15" t="s">
        <v>328</v>
      </c>
    </row>
    <row r="133" spans="1:32" ht="18.75" customHeight="1">
      <c r="A133" s="8">
        <v>129</v>
      </c>
      <c r="B133" s="9" t="s">
        <v>246</v>
      </c>
      <c r="C133" s="9" t="s">
        <v>247</v>
      </c>
      <c r="D133" s="8" t="s">
        <v>237</v>
      </c>
      <c r="E133" s="11">
        <v>26916</v>
      </c>
      <c r="F133" s="8">
        <v>5</v>
      </c>
      <c r="G133" s="13">
        <f t="shared" si="37"/>
        <v>134580</v>
      </c>
      <c r="H133" s="14"/>
      <c r="I133" s="14">
        <f t="shared" ref="I133:I159" si="50">H133*F133</f>
        <v>0</v>
      </c>
      <c r="J133" s="14"/>
      <c r="K133" s="14">
        <f t="shared" ref="K133:K160" si="51">J133*F133</f>
        <v>0</v>
      </c>
      <c r="L133" s="14"/>
      <c r="M133" s="14">
        <f t="shared" ref="M133:M160" si="52">L133*F133</f>
        <v>0</v>
      </c>
      <c r="N133" s="14"/>
      <c r="O133" s="14">
        <f t="shared" ref="O133:O160" si="53">N133*F133</f>
        <v>0</v>
      </c>
      <c r="P133" s="14"/>
      <c r="Q133" s="14">
        <f t="shared" ref="Q133:Q159" si="54">P133*F133</f>
        <v>0</v>
      </c>
      <c r="R133" s="14"/>
      <c r="S133" s="14">
        <f t="shared" ref="S133:S159" si="55">R133*F133</f>
        <v>0</v>
      </c>
      <c r="T133" s="14"/>
      <c r="U133" s="14">
        <f t="shared" ref="U133:U159" si="56">T133*F133</f>
        <v>0</v>
      </c>
      <c r="V133" s="14"/>
      <c r="W133" s="14">
        <f t="shared" ref="W133:W159" si="57">V133*F133</f>
        <v>0</v>
      </c>
      <c r="X133" s="14"/>
      <c r="Y133" s="14">
        <f t="shared" ref="Y133:Y159" si="58">X133*F133</f>
        <v>0</v>
      </c>
      <c r="Z133" s="14"/>
      <c r="AA133" s="14">
        <f t="shared" ref="AA133:AA159" si="59">Z133*F133</f>
        <v>0</v>
      </c>
      <c r="AB133" s="14"/>
      <c r="AC133" s="14">
        <f t="shared" ref="AC133:AC160" si="60">AB133*F133</f>
        <v>0</v>
      </c>
      <c r="AD133" s="11">
        <v>26788</v>
      </c>
      <c r="AE133" s="15">
        <f t="shared" ref="AE133:AE159" si="61">AD133*F133</f>
        <v>133940</v>
      </c>
      <c r="AF133" s="15" t="s">
        <v>328</v>
      </c>
    </row>
    <row r="134" spans="1:32" ht="18.75" customHeight="1">
      <c r="A134" s="8">
        <v>130</v>
      </c>
      <c r="B134" s="9" t="s">
        <v>248</v>
      </c>
      <c r="C134" s="9" t="s">
        <v>249</v>
      </c>
      <c r="D134" s="8" t="s">
        <v>237</v>
      </c>
      <c r="E134" s="11">
        <v>17271</v>
      </c>
      <c r="F134" s="8">
        <v>10</v>
      </c>
      <c r="G134" s="13">
        <f t="shared" ref="G134:G160" si="62">E134*F134</f>
        <v>172710</v>
      </c>
      <c r="H134" s="14"/>
      <c r="I134" s="14">
        <f t="shared" si="50"/>
        <v>0</v>
      </c>
      <c r="J134" s="14"/>
      <c r="K134" s="14">
        <f t="shared" si="51"/>
        <v>0</v>
      </c>
      <c r="L134" s="14"/>
      <c r="M134" s="14">
        <f t="shared" si="52"/>
        <v>0</v>
      </c>
      <c r="N134" s="14"/>
      <c r="O134" s="14">
        <f t="shared" si="53"/>
        <v>0</v>
      </c>
      <c r="P134" s="14"/>
      <c r="Q134" s="14">
        <f t="shared" si="54"/>
        <v>0</v>
      </c>
      <c r="R134" s="14"/>
      <c r="S134" s="14">
        <f t="shared" si="55"/>
        <v>0</v>
      </c>
      <c r="T134" s="14"/>
      <c r="U134" s="14">
        <f t="shared" si="56"/>
        <v>0</v>
      </c>
      <c r="V134" s="14"/>
      <c r="W134" s="14">
        <f t="shared" si="57"/>
        <v>0</v>
      </c>
      <c r="X134" s="14"/>
      <c r="Y134" s="14">
        <f t="shared" si="58"/>
        <v>0</v>
      </c>
      <c r="Z134" s="14"/>
      <c r="AA134" s="14">
        <f t="shared" si="59"/>
        <v>0</v>
      </c>
      <c r="AB134" s="14"/>
      <c r="AC134" s="14">
        <f t="shared" si="60"/>
        <v>0</v>
      </c>
      <c r="AD134" s="11">
        <v>17155</v>
      </c>
      <c r="AE134" s="15">
        <f t="shared" si="61"/>
        <v>171550</v>
      </c>
      <c r="AF134" s="15" t="s">
        <v>328</v>
      </c>
    </row>
    <row r="135" spans="1:32" ht="22.5">
      <c r="A135" s="8">
        <v>131</v>
      </c>
      <c r="B135" s="9" t="s">
        <v>250</v>
      </c>
      <c r="C135" s="9" t="s">
        <v>251</v>
      </c>
      <c r="D135" s="8" t="s">
        <v>237</v>
      </c>
      <c r="E135" s="11">
        <v>26916</v>
      </c>
      <c r="F135" s="8">
        <v>100</v>
      </c>
      <c r="G135" s="13">
        <f t="shared" si="62"/>
        <v>2691600</v>
      </c>
      <c r="H135" s="14"/>
      <c r="I135" s="14">
        <f t="shared" si="50"/>
        <v>0</v>
      </c>
      <c r="J135" s="14"/>
      <c r="K135" s="14">
        <f t="shared" si="51"/>
        <v>0</v>
      </c>
      <c r="L135" s="14"/>
      <c r="M135" s="14">
        <f t="shared" si="52"/>
        <v>0</v>
      </c>
      <c r="N135" s="14"/>
      <c r="O135" s="14">
        <f t="shared" si="53"/>
        <v>0</v>
      </c>
      <c r="P135" s="14"/>
      <c r="Q135" s="14">
        <f t="shared" si="54"/>
        <v>0</v>
      </c>
      <c r="R135" s="14"/>
      <c r="S135" s="14">
        <f t="shared" si="55"/>
        <v>0</v>
      </c>
      <c r="T135" s="14"/>
      <c r="U135" s="14">
        <f t="shared" si="56"/>
        <v>0</v>
      </c>
      <c r="V135" s="14"/>
      <c r="W135" s="14">
        <f t="shared" si="57"/>
        <v>0</v>
      </c>
      <c r="X135" s="14"/>
      <c r="Y135" s="14">
        <f t="shared" si="58"/>
        <v>0</v>
      </c>
      <c r="Z135" s="14"/>
      <c r="AA135" s="14">
        <f t="shared" si="59"/>
        <v>0</v>
      </c>
      <c r="AB135" s="14"/>
      <c r="AC135" s="14">
        <f t="shared" si="60"/>
        <v>0</v>
      </c>
      <c r="AD135" s="11">
        <v>26785</v>
      </c>
      <c r="AE135" s="15">
        <f t="shared" si="61"/>
        <v>2678500</v>
      </c>
      <c r="AF135" s="15" t="s">
        <v>328</v>
      </c>
    </row>
    <row r="136" spans="1:32">
      <c r="A136" s="8">
        <v>132</v>
      </c>
      <c r="B136" s="9" t="s">
        <v>252</v>
      </c>
      <c r="C136" s="9" t="s">
        <v>253</v>
      </c>
      <c r="D136" s="8" t="s">
        <v>237</v>
      </c>
      <c r="E136" s="11">
        <v>17372</v>
      </c>
      <c r="F136" s="8">
        <v>100</v>
      </c>
      <c r="G136" s="13">
        <f t="shared" si="62"/>
        <v>1737200</v>
      </c>
      <c r="H136" s="14"/>
      <c r="I136" s="14">
        <f t="shared" si="50"/>
        <v>0</v>
      </c>
      <c r="J136" s="14"/>
      <c r="K136" s="14">
        <f t="shared" si="51"/>
        <v>0</v>
      </c>
      <c r="L136" s="14"/>
      <c r="M136" s="14">
        <f t="shared" si="52"/>
        <v>0</v>
      </c>
      <c r="N136" s="14"/>
      <c r="O136" s="14">
        <f t="shared" si="53"/>
        <v>0</v>
      </c>
      <c r="P136" s="14"/>
      <c r="Q136" s="14">
        <f t="shared" si="54"/>
        <v>0</v>
      </c>
      <c r="R136" s="14"/>
      <c r="S136" s="14">
        <f t="shared" si="55"/>
        <v>0</v>
      </c>
      <c r="T136" s="14"/>
      <c r="U136" s="14">
        <f t="shared" si="56"/>
        <v>0</v>
      </c>
      <c r="V136" s="14"/>
      <c r="W136" s="14">
        <f t="shared" si="57"/>
        <v>0</v>
      </c>
      <c r="X136" s="14"/>
      <c r="Y136" s="14">
        <f t="shared" si="58"/>
        <v>0</v>
      </c>
      <c r="Z136" s="14"/>
      <c r="AA136" s="14">
        <f t="shared" si="59"/>
        <v>0</v>
      </c>
      <c r="AB136" s="14"/>
      <c r="AC136" s="14">
        <f t="shared" si="60"/>
        <v>0</v>
      </c>
      <c r="AD136" s="11">
        <v>17180</v>
      </c>
      <c r="AE136" s="15">
        <f t="shared" si="61"/>
        <v>1718000</v>
      </c>
      <c r="AF136" s="15" t="s">
        <v>328</v>
      </c>
    </row>
    <row r="137" spans="1:32">
      <c r="A137" s="8">
        <v>133</v>
      </c>
      <c r="B137" s="9" t="s">
        <v>254</v>
      </c>
      <c r="C137" s="9" t="s">
        <v>255</v>
      </c>
      <c r="D137" s="8" t="s">
        <v>237</v>
      </c>
      <c r="E137" s="11">
        <v>11867</v>
      </c>
      <c r="F137" s="8">
        <v>80</v>
      </c>
      <c r="G137" s="13">
        <f t="shared" si="62"/>
        <v>949360</v>
      </c>
      <c r="H137" s="14"/>
      <c r="I137" s="14">
        <f t="shared" si="50"/>
        <v>0</v>
      </c>
      <c r="J137" s="14"/>
      <c r="K137" s="14">
        <f t="shared" si="51"/>
        <v>0</v>
      </c>
      <c r="L137" s="14"/>
      <c r="M137" s="14">
        <f t="shared" si="52"/>
        <v>0</v>
      </c>
      <c r="N137" s="14"/>
      <c r="O137" s="14">
        <f t="shared" si="53"/>
        <v>0</v>
      </c>
      <c r="P137" s="14"/>
      <c r="Q137" s="14">
        <f t="shared" si="54"/>
        <v>0</v>
      </c>
      <c r="R137" s="14"/>
      <c r="S137" s="14">
        <f t="shared" si="55"/>
        <v>0</v>
      </c>
      <c r="T137" s="14"/>
      <c r="U137" s="14">
        <f t="shared" si="56"/>
        <v>0</v>
      </c>
      <c r="V137" s="14"/>
      <c r="W137" s="14">
        <f t="shared" si="57"/>
        <v>0</v>
      </c>
      <c r="X137" s="14"/>
      <c r="Y137" s="14">
        <f t="shared" si="58"/>
        <v>0</v>
      </c>
      <c r="Z137" s="14"/>
      <c r="AA137" s="14">
        <f t="shared" si="59"/>
        <v>0</v>
      </c>
      <c r="AB137" s="14"/>
      <c r="AC137" s="14">
        <f t="shared" si="60"/>
        <v>0</v>
      </c>
      <c r="AD137" s="11">
        <v>11700</v>
      </c>
      <c r="AE137" s="15">
        <f t="shared" si="61"/>
        <v>936000</v>
      </c>
      <c r="AF137" s="15" t="s">
        <v>328</v>
      </c>
    </row>
    <row r="138" spans="1:32">
      <c r="A138" s="8">
        <v>134</v>
      </c>
      <c r="B138" s="9" t="s">
        <v>256</v>
      </c>
      <c r="C138" s="9" t="s">
        <v>257</v>
      </c>
      <c r="D138" s="8" t="s">
        <v>237</v>
      </c>
      <c r="E138" s="11">
        <v>24139</v>
      </c>
      <c r="F138" s="8">
        <v>100</v>
      </c>
      <c r="G138" s="13">
        <f t="shared" si="62"/>
        <v>2413900</v>
      </c>
      <c r="H138" s="14"/>
      <c r="I138" s="14">
        <f t="shared" si="50"/>
        <v>0</v>
      </c>
      <c r="J138" s="14"/>
      <c r="K138" s="14">
        <f t="shared" si="51"/>
        <v>0</v>
      </c>
      <c r="L138" s="14"/>
      <c r="M138" s="14">
        <f t="shared" si="52"/>
        <v>0</v>
      </c>
      <c r="N138" s="14"/>
      <c r="O138" s="14">
        <f t="shared" si="53"/>
        <v>0</v>
      </c>
      <c r="P138" s="14"/>
      <c r="Q138" s="14">
        <f t="shared" si="54"/>
        <v>0</v>
      </c>
      <c r="R138" s="14"/>
      <c r="S138" s="14">
        <f t="shared" si="55"/>
        <v>0</v>
      </c>
      <c r="T138" s="14"/>
      <c r="U138" s="14">
        <f t="shared" si="56"/>
        <v>0</v>
      </c>
      <c r="V138" s="14"/>
      <c r="W138" s="14">
        <f t="shared" si="57"/>
        <v>0</v>
      </c>
      <c r="X138" s="14"/>
      <c r="Y138" s="14">
        <f t="shared" si="58"/>
        <v>0</v>
      </c>
      <c r="Z138" s="14"/>
      <c r="AA138" s="14">
        <f t="shared" si="59"/>
        <v>0</v>
      </c>
      <c r="AB138" s="14"/>
      <c r="AC138" s="14">
        <f t="shared" si="60"/>
        <v>0</v>
      </c>
      <c r="AD138" s="11">
        <v>24000</v>
      </c>
      <c r="AE138" s="15">
        <f t="shared" si="61"/>
        <v>2400000</v>
      </c>
      <c r="AF138" s="15" t="s">
        <v>328</v>
      </c>
    </row>
    <row r="139" spans="1:32" ht="22.5">
      <c r="A139" s="8">
        <v>135</v>
      </c>
      <c r="B139" s="9" t="s">
        <v>258</v>
      </c>
      <c r="C139" s="9" t="s">
        <v>259</v>
      </c>
      <c r="D139" s="8" t="s">
        <v>237</v>
      </c>
      <c r="E139" s="11">
        <v>140238</v>
      </c>
      <c r="F139" s="8">
        <v>4</v>
      </c>
      <c r="G139" s="13">
        <f t="shared" si="62"/>
        <v>560952</v>
      </c>
      <c r="H139" s="14"/>
      <c r="I139" s="14">
        <f t="shared" si="50"/>
        <v>0</v>
      </c>
      <c r="J139" s="14"/>
      <c r="K139" s="14">
        <f t="shared" si="51"/>
        <v>0</v>
      </c>
      <c r="L139" s="14"/>
      <c r="M139" s="14">
        <f t="shared" si="52"/>
        <v>0</v>
      </c>
      <c r="N139" s="14"/>
      <c r="O139" s="14">
        <f t="shared" si="53"/>
        <v>0</v>
      </c>
      <c r="P139" s="14"/>
      <c r="Q139" s="14">
        <f t="shared" si="54"/>
        <v>0</v>
      </c>
      <c r="R139" s="14"/>
      <c r="S139" s="14">
        <f t="shared" si="55"/>
        <v>0</v>
      </c>
      <c r="T139" s="14"/>
      <c r="U139" s="14">
        <f t="shared" si="56"/>
        <v>0</v>
      </c>
      <c r="V139" s="14"/>
      <c r="W139" s="14">
        <f t="shared" si="57"/>
        <v>0</v>
      </c>
      <c r="X139" s="14"/>
      <c r="Y139" s="14">
        <f t="shared" si="58"/>
        <v>0</v>
      </c>
      <c r="Z139" s="14"/>
      <c r="AA139" s="14">
        <f t="shared" si="59"/>
        <v>0</v>
      </c>
      <c r="AB139" s="14"/>
      <c r="AC139" s="14">
        <f t="shared" si="60"/>
        <v>0</v>
      </c>
      <c r="AD139" s="11">
        <v>140000</v>
      </c>
      <c r="AE139" s="15">
        <f t="shared" si="61"/>
        <v>560000</v>
      </c>
      <c r="AF139" s="15" t="s">
        <v>328</v>
      </c>
    </row>
    <row r="140" spans="1:32">
      <c r="A140" s="8">
        <v>136</v>
      </c>
      <c r="B140" s="9" t="s">
        <v>260</v>
      </c>
      <c r="C140" s="9" t="s">
        <v>261</v>
      </c>
      <c r="D140" s="8" t="s">
        <v>237</v>
      </c>
      <c r="E140" s="11">
        <v>158145</v>
      </c>
      <c r="F140" s="8">
        <v>4</v>
      </c>
      <c r="G140" s="13">
        <f t="shared" si="62"/>
        <v>632580</v>
      </c>
      <c r="H140" s="14"/>
      <c r="I140" s="14">
        <f t="shared" si="50"/>
        <v>0</v>
      </c>
      <c r="J140" s="14"/>
      <c r="K140" s="14">
        <f t="shared" si="51"/>
        <v>0</v>
      </c>
      <c r="L140" s="14"/>
      <c r="M140" s="14">
        <f t="shared" si="52"/>
        <v>0</v>
      </c>
      <c r="N140" s="14"/>
      <c r="O140" s="14">
        <f t="shared" si="53"/>
        <v>0</v>
      </c>
      <c r="P140" s="14"/>
      <c r="Q140" s="14">
        <f t="shared" si="54"/>
        <v>0</v>
      </c>
      <c r="R140" s="14"/>
      <c r="S140" s="14">
        <f t="shared" si="55"/>
        <v>0</v>
      </c>
      <c r="T140" s="14"/>
      <c r="U140" s="14">
        <f t="shared" si="56"/>
        <v>0</v>
      </c>
      <c r="V140" s="14"/>
      <c r="W140" s="14">
        <f t="shared" si="57"/>
        <v>0</v>
      </c>
      <c r="X140" s="14"/>
      <c r="Y140" s="14">
        <f t="shared" si="58"/>
        <v>0</v>
      </c>
      <c r="Z140" s="14"/>
      <c r="AA140" s="14">
        <f t="shared" si="59"/>
        <v>0</v>
      </c>
      <c r="AB140" s="14"/>
      <c r="AC140" s="14">
        <f t="shared" si="60"/>
        <v>0</v>
      </c>
      <c r="AD140" s="11">
        <v>157990</v>
      </c>
      <c r="AE140" s="15">
        <f t="shared" si="61"/>
        <v>631960</v>
      </c>
      <c r="AF140" s="15" t="s">
        <v>328</v>
      </c>
    </row>
    <row r="141" spans="1:32">
      <c r="A141" s="8">
        <v>137</v>
      </c>
      <c r="B141" s="9" t="s">
        <v>262</v>
      </c>
      <c r="C141" s="9" t="s">
        <v>263</v>
      </c>
      <c r="D141" s="8" t="s">
        <v>237</v>
      </c>
      <c r="E141" s="11">
        <v>186850</v>
      </c>
      <c r="F141" s="8">
        <v>4</v>
      </c>
      <c r="G141" s="13">
        <f t="shared" si="62"/>
        <v>747400</v>
      </c>
      <c r="H141" s="14"/>
      <c r="I141" s="14">
        <f t="shared" si="50"/>
        <v>0</v>
      </c>
      <c r="J141" s="14"/>
      <c r="K141" s="14">
        <f t="shared" si="51"/>
        <v>0</v>
      </c>
      <c r="L141" s="14"/>
      <c r="M141" s="14">
        <f t="shared" si="52"/>
        <v>0</v>
      </c>
      <c r="N141" s="14"/>
      <c r="O141" s="14">
        <f t="shared" si="53"/>
        <v>0</v>
      </c>
      <c r="P141" s="14"/>
      <c r="Q141" s="14">
        <f t="shared" si="54"/>
        <v>0</v>
      </c>
      <c r="R141" s="14"/>
      <c r="S141" s="14">
        <f t="shared" si="55"/>
        <v>0</v>
      </c>
      <c r="T141" s="14"/>
      <c r="U141" s="14">
        <f t="shared" si="56"/>
        <v>0</v>
      </c>
      <c r="V141" s="14"/>
      <c r="W141" s="14">
        <f t="shared" si="57"/>
        <v>0</v>
      </c>
      <c r="X141" s="14"/>
      <c r="Y141" s="14">
        <f t="shared" si="58"/>
        <v>0</v>
      </c>
      <c r="Z141" s="14"/>
      <c r="AA141" s="14">
        <f t="shared" si="59"/>
        <v>0</v>
      </c>
      <c r="AB141" s="14"/>
      <c r="AC141" s="14">
        <f t="shared" si="60"/>
        <v>0</v>
      </c>
      <c r="AD141" s="11">
        <v>186500</v>
      </c>
      <c r="AE141" s="15">
        <f t="shared" si="61"/>
        <v>746000</v>
      </c>
      <c r="AF141" s="15" t="s">
        <v>328</v>
      </c>
    </row>
    <row r="142" spans="1:32">
      <c r="A142" s="8">
        <v>138</v>
      </c>
      <c r="B142" s="9" t="s">
        <v>264</v>
      </c>
      <c r="C142" s="9" t="s">
        <v>265</v>
      </c>
      <c r="D142" s="8" t="s">
        <v>237</v>
      </c>
      <c r="E142" s="11">
        <v>16261</v>
      </c>
      <c r="F142" s="8">
        <v>40</v>
      </c>
      <c r="G142" s="13">
        <f t="shared" si="62"/>
        <v>650440</v>
      </c>
      <c r="H142" s="14"/>
      <c r="I142" s="14">
        <f t="shared" si="50"/>
        <v>0</v>
      </c>
      <c r="J142" s="14"/>
      <c r="K142" s="14">
        <f t="shared" si="51"/>
        <v>0</v>
      </c>
      <c r="L142" s="14"/>
      <c r="M142" s="14">
        <f t="shared" si="52"/>
        <v>0</v>
      </c>
      <c r="N142" s="14"/>
      <c r="O142" s="14">
        <f t="shared" si="53"/>
        <v>0</v>
      </c>
      <c r="P142" s="14"/>
      <c r="Q142" s="14">
        <f t="shared" si="54"/>
        <v>0</v>
      </c>
      <c r="R142" s="14"/>
      <c r="S142" s="14">
        <f t="shared" si="55"/>
        <v>0</v>
      </c>
      <c r="T142" s="14"/>
      <c r="U142" s="14">
        <f t="shared" si="56"/>
        <v>0</v>
      </c>
      <c r="V142" s="14"/>
      <c r="W142" s="14">
        <f t="shared" si="57"/>
        <v>0</v>
      </c>
      <c r="X142" s="14"/>
      <c r="Y142" s="14">
        <f t="shared" si="58"/>
        <v>0</v>
      </c>
      <c r="Z142" s="14"/>
      <c r="AA142" s="14">
        <f t="shared" si="59"/>
        <v>0</v>
      </c>
      <c r="AB142" s="14"/>
      <c r="AC142" s="14">
        <f t="shared" si="60"/>
        <v>0</v>
      </c>
      <c r="AD142" s="11">
        <v>16000</v>
      </c>
      <c r="AE142" s="15">
        <f t="shared" si="61"/>
        <v>640000</v>
      </c>
      <c r="AF142" s="15" t="s">
        <v>328</v>
      </c>
    </row>
    <row r="143" spans="1:32">
      <c r="A143" s="8">
        <v>139</v>
      </c>
      <c r="B143" s="9" t="s">
        <v>266</v>
      </c>
      <c r="C143" s="9" t="s">
        <v>267</v>
      </c>
      <c r="D143" s="8" t="s">
        <v>237</v>
      </c>
      <c r="E143" s="11">
        <v>42420</v>
      </c>
      <c r="F143" s="8">
        <v>40</v>
      </c>
      <c r="G143" s="13">
        <f t="shared" si="62"/>
        <v>1696800</v>
      </c>
      <c r="H143" s="14"/>
      <c r="I143" s="14">
        <f t="shared" si="50"/>
        <v>0</v>
      </c>
      <c r="J143" s="14"/>
      <c r="K143" s="14">
        <f t="shared" si="51"/>
        <v>0</v>
      </c>
      <c r="L143" s="14"/>
      <c r="M143" s="14">
        <f t="shared" si="52"/>
        <v>0</v>
      </c>
      <c r="N143" s="14"/>
      <c r="O143" s="14">
        <f t="shared" si="53"/>
        <v>0</v>
      </c>
      <c r="P143" s="14"/>
      <c r="Q143" s="14">
        <f t="shared" si="54"/>
        <v>0</v>
      </c>
      <c r="R143" s="14"/>
      <c r="S143" s="14">
        <f t="shared" si="55"/>
        <v>0</v>
      </c>
      <c r="T143" s="14"/>
      <c r="U143" s="14">
        <f t="shared" si="56"/>
        <v>0</v>
      </c>
      <c r="V143" s="14"/>
      <c r="W143" s="14">
        <f t="shared" si="57"/>
        <v>0</v>
      </c>
      <c r="X143" s="14"/>
      <c r="Y143" s="14">
        <f t="shared" si="58"/>
        <v>0</v>
      </c>
      <c r="Z143" s="14"/>
      <c r="AA143" s="14">
        <f t="shared" si="59"/>
        <v>0</v>
      </c>
      <c r="AB143" s="14"/>
      <c r="AC143" s="14">
        <f t="shared" si="60"/>
        <v>0</v>
      </c>
      <c r="AD143" s="11">
        <v>42300</v>
      </c>
      <c r="AE143" s="15">
        <f t="shared" si="61"/>
        <v>1692000</v>
      </c>
      <c r="AF143" s="15" t="s">
        <v>328</v>
      </c>
    </row>
    <row r="144" spans="1:32">
      <c r="A144" s="8">
        <v>140</v>
      </c>
      <c r="B144" s="9" t="s">
        <v>268</v>
      </c>
      <c r="C144" s="9" t="s">
        <v>269</v>
      </c>
      <c r="D144" s="8" t="s">
        <v>237</v>
      </c>
      <c r="E144" s="11">
        <v>23735</v>
      </c>
      <c r="F144" s="8">
        <v>40</v>
      </c>
      <c r="G144" s="13">
        <f t="shared" si="62"/>
        <v>949400</v>
      </c>
      <c r="H144" s="14"/>
      <c r="I144" s="14">
        <f t="shared" si="50"/>
        <v>0</v>
      </c>
      <c r="J144" s="14"/>
      <c r="K144" s="14">
        <f t="shared" si="51"/>
        <v>0</v>
      </c>
      <c r="L144" s="14"/>
      <c r="M144" s="14">
        <f t="shared" si="52"/>
        <v>0</v>
      </c>
      <c r="N144" s="14"/>
      <c r="O144" s="14">
        <f t="shared" si="53"/>
        <v>0</v>
      </c>
      <c r="P144" s="14"/>
      <c r="Q144" s="14">
        <f t="shared" si="54"/>
        <v>0</v>
      </c>
      <c r="R144" s="14"/>
      <c r="S144" s="14">
        <f t="shared" si="55"/>
        <v>0</v>
      </c>
      <c r="T144" s="14"/>
      <c r="U144" s="14">
        <f t="shared" si="56"/>
        <v>0</v>
      </c>
      <c r="V144" s="14"/>
      <c r="W144" s="14">
        <f t="shared" si="57"/>
        <v>0</v>
      </c>
      <c r="X144" s="14"/>
      <c r="Y144" s="14">
        <f t="shared" si="58"/>
        <v>0</v>
      </c>
      <c r="Z144" s="14"/>
      <c r="AA144" s="14">
        <f t="shared" si="59"/>
        <v>0</v>
      </c>
      <c r="AB144" s="14"/>
      <c r="AC144" s="14">
        <f t="shared" si="60"/>
        <v>0</v>
      </c>
      <c r="AD144" s="11">
        <v>23550</v>
      </c>
      <c r="AE144" s="15">
        <f t="shared" si="61"/>
        <v>942000</v>
      </c>
      <c r="AF144" s="15" t="s">
        <v>328</v>
      </c>
    </row>
    <row r="145" spans="1:32">
      <c r="A145" s="8">
        <v>141</v>
      </c>
      <c r="B145" s="9" t="s">
        <v>270</v>
      </c>
      <c r="C145" s="32" t="s">
        <v>271</v>
      </c>
      <c r="D145" s="8" t="s">
        <v>237</v>
      </c>
      <c r="E145" s="11">
        <v>14544</v>
      </c>
      <c r="F145" s="8">
        <v>5</v>
      </c>
      <c r="G145" s="13">
        <f t="shared" si="62"/>
        <v>72720</v>
      </c>
      <c r="H145" s="14"/>
      <c r="I145" s="14">
        <f t="shared" si="50"/>
        <v>0</v>
      </c>
      <c r="J145" s="14"/>
      <c r="K145" s="14">
        <f t="shared" si="51"/>
        <v>0</v>
      </c>
      <c r="L145" s="14"/>
      <c r="M145" s="14">
        <f t="shared" si="52"/>
        <v>0</v>
      </c>
      <c r="N145" s="14"/>
      <c r="O145" s="14">
        <f t="shared" si="53"/>
        <v>0</v>
      </c>
      <c r="P145" s="14"/>
      <c r="Q145" s="14">
        <f t="shared" si="54"/>
        <v>0</v>
      </c>
      <c r="R145" s="14"/>
      <c r="S145" s="14">
        <f t="shared" si="55"/>
        <v>0</v>
      </c>
      <c r="T145" s="14"/>
      <c r="U145" s="14">
        <f t="shared" si="56"/>
        <v>0</v>
      </c>
      <c r="V145" s="14"/>
      <c r="W145" s="14">
        <f t="shared" si="57"/>
        <v>0</v>
      </c>
      <c r="X145" s="14"/>
      <c r="Y145" s="14">
        <f t="shared" si="58"/>
        <v>0</v>
      </c>
      <c r="Z145" s="14"/>
      <c r="AA145" s="14">
        <f t="shared" si="59"/>
        <v>0</v>
      </c>
      <c r="AB145" s="14"/>
      <c r="AC145" s="14">
        <f t="shared" si="60"/>
        <v>0</v>
      </c>
      <c r="AD145" s="11">
        <v>14500</v>
      </c>
      <c r="AE145" s="15">
        <f t="shared" si="61"/>
        <v>72500</v>
      </c>
      <c r="AF145" s="15" t="s">
        <v>328</v>
      </c>
    </row>
    <row r="146" spans="1:32" ht="22.5">
      <c r="A146" s="8">
        <v>142</v>
      </c>
      <c r="B146" s="9" t="s">
        <v>272</v>
      </c>
      <c r="C146" s="9" t="s">
        <v>273</v>
      </c>
      <c r="D146" s="8" t="s">
        <v>237</v>
      </c>
      <c r="E146" s="11">
        <v>48783</v>
      </c>
      <c r="F146" s="8">
        <v>60</v>
      </c>
      <c r="G146" s="13">
        <f t="shared" si="62"/>
        <v>2926980</v>
      </c>
      <c r="H146" s="14"/>
      <c r="I146" s="14">
        <f t="shared" si="50"/>
        <v>0</v>
      </c>
      <c r="J146" s="14"/>
      <c r="K146" s="14">
        <f t="shared" si="51"/>
        <v>0</v>
      </c>
      <c r="L146" s="14"/>
      <c r="M146" s="14">
        <f t="shared" si="52"/>
        <v>0</v>
      </c>
      <c r="N146" s="14"/>
      <c r="O146" s="14">
        <f t="shared" si="53"/>
        <v>0</v>
      </c>
      <c r="P146" s="14"/>
      <c r="Q146" s="14">
        <f t="shared" si="54"/>
        <v>0</v>
      </c>
      <c r="R146" s="14"/>
      <c r="S146" s="14">
        <f t="shared" si="55"/>
        <v>0</v>
      </c>
      <c r="T146" s="14"/>
      <c r="U146" s="14">
        <f t="shared" si="56"/>
        <v>0</v>
      </c>
      <c r="V146" s="14"/>
      <c r="W146" s="14">
        <f t="shared" si="57"/>
        <v>0</v>
      </c>
      <c r="X146" s="14"/>
      <c r="Y146" s="14">
        <f t="shared" si="58"/>
        <v>0</v>
      </c>
      <c r="Z146" s="14"/>
      <c r="AA146" s="14">
        <f t="shared" si="59"/>
        <v>0</v>
      </c>
      <c r="AB146" s="14"/>
      <c r="AC146" s="14">
        <f t="shared" si="60"/>
        <v>0</v>
      </c>
      <c r="AD146" s="11">
        <v>48500</v>
      </c>
      <c r="AE146" s="15">
        <f t="shared" si="61"/>
        <v>2910000</v>
      </c>
      <c r="AF146" s="15" t="s">
        <v>328</v>
      </c>
    </row>
    <row r="147" spans="1:32" ht="22.5">
      <c r="A147" s="8">
        <v>143</v>
      </c>
      <c r="B147" s="9" t="s">
        <v>274</v>
      </c>
      <c r="C147" s="9" t="s">
        <v>275</v>
      </c>
      <c r="D147" s="8" t="s">
        <v>237</v>
      </c>
      <c r="E147" s="11">
        <v>163923</v>
      </c>
      <c r="F147" s="8">
        <v>1</v>
      </c>
      <c r="G147" s="13">
        <f t="shared" si="62"/>
        <v>163923</v>
      </c>
      <c r="H147" s="14"/>
      <c r="I147" s="14">
        <f t="shared" si="50"/>
        <v>0</v>
      </c>
      <c r="J147" s="14"/>
      <c r="K147" s="14">
        <f t="shared" si="51"/>
        <v>0</v>
      </c>
      <c r="L147" s="14"/>
      <c r="M147" s="14">
        <f t="shared" si="52"/>
        <v>0</v>
      </c>
      <c r="N147" s="14"/>
      <c r="O147" s="14">
        <f t="shared" si="53"/>
        <v>0</v>
      </c>
      <c r="P147" s="14"/>
      <c r="Q147" s="14">
        <f t="shared" si="54"/>
        <v>0</v>
      </c>
      <c r="R147" s="14"/>
      <c r="S147" s="14">
        <f t="shared" si="55"/>
        <v>0</v>
      </c>
      <c r="T147" s="14"/>
      <c r="U147" s="14">
        <f t="shared" si="56"/>
        <v>0</v>
      </c>
      <c r="V147" s="14"/>
      <c r="W147" s="14">
        <f t="shared" si="57"/>
        <v>0</v>
      </c>
      <c r="X147" s="14"/>
      <c r="Y147" s="14">
        <f t="shared" si="58"/>
        <v>0</v>
      </c>
      <c r="Z147" s="14"/>
      <c r="AA147" s="14">
        <f t="shared" si="59"/>
        <v>0</v>
      </c>
      <c r="AB147" s="14"/>
      <c r="AC147" s="14">
        <f t="shared" si="60"/>
        <v>0</v>
      </c>
      <c r="AD147" s="11">
        <v>163850</v>
      </c>
      <c r="AE147" s="15">
        <f t="shared" si="61"/>
        <v>163850</v>
      </c>
      <c r="AF147" s="15" t="s">
        <v>328</v>
      </c>
    </row>
    <row r="148" spans="1:32" ht="22.5">
      <c r="A148" s="8">
        <v>144</v>
      </c>
      <c r="B148" s="9" t="s">
        <v>276</v>
      </c>
      <c r="C148" s="9" t="s">
        <v>277</v>
      </c>
      <c r="D148" s="8" t="s">
        <v>237</v>
      </c>
      <c r="E148" s="11">
        <v>153267</v>
      </c>
      <c r="F148" s="8">
        <v>30</v>
      </c>
      <c r="G148" s="13">
        <f t="shared" si="62"/>
        <v>4598010</v>
      </c>
      <c r="H148" s="14"/>
      <c r="I148" s="14">
        <f t="shared" si="50"/>
        <v>0</v>
      </c>
      <c r="J148" s="14"/>
      <c r="K148" s="14">
        <f t="shared" si="51"/>
        <v>0</v>
      </c>
      <c r="L148" s="14"/>
      <c r="M148" s="14">
        <f t="shared" si="52"/>
        <v>0</v>
      </c>
      <c r="N148" s="14"/>
      <c r="O148" s="14">
        <f t="shared" si="53"/>
        <v>0</v>
      </c>
      <c r="P148" s="14"/>
      <c r="Q148" s="14">
        <f t="shared" si="54"/>
        <v>0</v>
      </c>
      <c r="R148" s="14"/>
      <c r="S148" s="14">
        <f t="shared" si="55"/>
        <v>0</v>
      </c>
      <c r="T148" s="14"/>
      <c r="U148" s="14">
        <f t="shared" si="56"/>
        <v>0</v>
      </c>
      <c r="V148" s="14"/>
      <c r="W148" s="14">
        <f t="shared" si="57"/>
        <v>0</v>
      </c>
      <c r="X148" s="14"/>
      <c r="Y148" s="14">
        <f t="shared" si="58"/>
        <v>0</v>
      </c>
      <c r="Z148" s="14"/>
      <c r="AA148" s="14">
        <f t="shared" si="59"/>
        <v>0</v>
      </c>
      <c r="AB148" s="14"/>
      <c r="AC148" s="14">
        <f t="shared" si="60"/>
        <v>0</v>
      </c>
      <c r="AD148" s="11">
        <v>153000</v>
      </c>
      <c r="AE148" s="15">
        <f t="shared" si="61"/>
        <v>4590000</v>
      </c>
      <c r="AF148" s="15" t="s">
        <v>328</v>
      </c>
    </row>
    <row r="149" spans="1:32" ht="22.5">
      <c r="A149" s="8">
        <v>145</v>
      </c>
      <c r="B149" s="9" t="s">
        <v>278</v>
      </c>
      <c r="C149" s="9" t="s">
        <v>279</v>
      </c>
      <c r="D149" s="8" t="s">
        <v>237</v>
      </c>
      <c r="E149" s="11">
        <v>185284</v>
      </c>
      <c r="F149" s="8">
        <v>10</v>
      </c>
      <c r="G149" s="13">
        <f t="shared" si="62"/>
        <v>1852840</v>
      </c>
      <c r="H149" s="14"/>
      <c r="I149" s="14">
        <f t="shared" si="50"/>
        <v>0</v>
      </c>
      <c r="J149" s="14"/>
      <c r="K149" s="14">
        <f t="shared" si="51"/>
        <v>0</v>
      </c>
      <c r="L149" s="14"/>
      <c r="M149" s="14">
        <f t="shared" si="52"/>
        <v>0</v>
      </c>
      <c r="N149" s="14"/>
      <c r="O149" s="14">
        <f t="shared" si="53"/>
        <v>0</v>
      </c>
      <c r="P149" s="14"/>
      <c r="Q149" s="14">
        <f t="shared" si="54"/>
        <v>0</v>
      </c>
      <c r="R149" s="14"/>
      <c r="S149" s="14">
        <f t="shared" si="55"/>
        <v>0</v>
      </c>
      <c r="T149" s="14"/>
      <c r="U149" s="14">
        <f t="shared" si="56"/>
        <v>0</v>
      </c>
      <c r="V149" s="14"/>
      <c r="W149" s="14">
        <f t="shared" si="57"/>
        <v>0</v>
      </c>
      <c r="X149" s="14"/>
      <c r="Y149" s="14">
        <f t="shared" si="58"/>
        <v>0</v>
      </c>
      <c r="Z149" s="14"/>
      <c r="AA149" s="14">
        <f t="shared" si="59"/>
        <v>0</v>
      </c>
      <c r="AB149" s="14"/>
      <c r="AC149" s="14">
        <f t="shared" si="60"/>
        <v>0</v>
      </c>
      <c r="AD149" s="11">
        <v>185000</v>
      </c>
      <c r="AE149" s="15">
        <f t="shared" si="61"/>
        <v>1850000</v>
      </c>
      <c r="AF149" s="15" t="s">
        <v>328</v>
      </c>
    </row>
    <row r="150" spans="1:32">
      <c r="A150" s="8">
        <v>146</v>
      </c>
      <c r="B150" s="9" t="s">
        <v>280</v>
      </c>
      <c r="C150" s="9" t="s">
        <v>281</v>
      </c>
      <c r="D150" s="8" t="s">
        <v>237</v>
      </c>
      <c r="E150" s="11">
        <v>32118</v>
      </c>
      <c r="F150" s="8">
        <v>30</v>
      </c>
      <c r="G150" s="13">
        <f t="shared" si="62"/>
        <v>963540</v>
      </c>
      <c r="H150" s="14"/>
      <c r="I150" s="14">
        <f t="shared" si="50"/>
        <v>0</v>
      </c>
      <c r="J150" s="14"/>
      <c r="K150" s="14">
        <f t="shared" si="51"/>
        <v>0</v>
      </c>
      <c r="L150" s="14"/>
      <c r="M150" s="14">
        <f t="shared" si="52"/>
        <v>0</v>
      </c>
      <c r="N150" s="14"/>
      <c r="O150" s="14">
        <f t="shared" si="53"/>
        <v>0</v>
      </c>
      <c r="P150" s="14"/>
      <c r="Q150" s="14">
        <f t="shared" si="54"/>
        <v>0</v>
      </c>
      <c r="R150" s="14"/>
      <c r="S150" s="14">
        <f t="shared" si="55"/>
        <v>0</v>
      </c>
      <c r="T150" s="14"/>
      <c r="U150" s="14">
        <f t="shared" si="56"/>
        <v>0</v>
      </c>
      <c r="V150" s="14"/>
      <c r="W150" s="14">
        <f t="shared" si="57"/>
        <v>0</v>
      </c>
      <c r="X150" s="14"/>
      <c r="Y150" s="14">
        <f t="shared" si="58"/>
        <v>0</v>
      </c>
      <c r="Z150" s="14"/>
      <c r="AA150" s="14">
        <f t="shared" si="59"/>
        <v>0</v>
      </c>
      <c r="AB150" s="14"/>
      <c r="AC150" s="14">
        <f t="shared" si="60"/>
        <v>0</v>
      </c>
      <c r="AD150" s="11">
        <v>32000</v>
      </c>
      <c r="AE150" s="15">
        <f t="shared" si="61"/>
        <v>960000</v>
      </c>
      <c r="AF150" s="15" t="s">
        <v>328</v>
      </c>
    </row>
    <row r="151" spans="1:32">
      <c r="A151" s="8">
        <v>147</v>
      </c>
      <c r="B151" s="9" t="s">
        <v>282</v>
      </c>
      <c r="C151" s="9" t="s">
        <v>283</v>
      </c>
      <c r="D151" s="8" t="s">
        <v>237</v>
      </c>
      <c r="E151" s="11">
        <v>68175</v>
      </c>
      <c r="F151" s="8">
        <v>30</v>
      </c>
      <c r="G151" s="13">
        <f t="shared" si="62"/>
        <v>2045250</v>
      </c>
      <c r="H151" s="14"/>
      <c r="I151" s="14">
        <f t="shared" si="50"/>
        <v>0</v>
      </c>
      <c r="J151" s="14"/>
      <c r="K151" s="14">
        <f t="shared" si="51"/>
        <v>0</v>
      </c>
      <c r="L151" s="14"/>
      <c r="M151" s="14">
        <f t="shared" si="52"/>
        <v>0</v>
      </c>
      <c r="N151" s="14"/>
      <c r="O151" s="14">
        <f t="shared" si="53"/>
        <v>0</v>
      </c>
      <c r="P151" s="14"/>
      <c r="Q151" s="14">
        <f t="shared" si="54"/>
        <v>0</v>
      </c>
      <c r="R151" s="14"/>
      <c r="S151" s="14">
        <f t="shared" si="55"/>
        <v>0</v>
      </c>
      <c r="T151" s="14"/>
      <c r="U151" s="14">
        <f t="shared" si="56"/>
        <v>0</v>
      </c>
      <c r="V151" s="14"/>
      <c r="W151" s="14">
        <f t="shared" si="57"/>
        <v>0</v>
      </c>
      <c r="X151" s="14"/>
      <c r="Y151" s="14">
        <f t="shared" si="58"/>
        <v>0</v>
      </c>
      <c r="Z151" s="14"/>
      <c r="AA151" s="14">
        <f t="shared" si="59"/>
        <v>0</v>
      </c>
      <c r="AB151" s="14"/>
      <c r="AC151" s="14">
        <f t="shared" si="60"/>
        <v>0</v>
      </c>
      <c r="AD151" s="11">
        <v>68000</v>
      </c>
      <c r="AE151" s="15">
        <f t="shared" si="61"/>
        <v>2040000</v>
      </c>
      <c r="AF151" s="15" t="s">
        <v>328</v>
      </c>
    </row>
    <row r="152" spans="1:32">
      <c r="A152" s="8">
        <v>148</v>
      </c>
      <c r="B152" s="9" t="s">
        <v>284</v>
      </c>
      <c r="C152" s="9" t="s">
        <v>285</v>
      </c>
      <c r="D152" s="8" t="s">
        <v>237</v>
      </c>
      <c r="E152" s="11">
        <v>59893</v>
      </c>
      <c r="F152" s="8">
        <v>30</v>
      </c>
      <c r="G152" s="13">
        <f t="shared" si="62"/>
        <v>1796790</v>
      </c>
      <c r="H152" s="14"/>
      <c r="I152" s="14">
        <f t="shared" si="50"/>
        <v>0</v>
      </c>
      <c r="J152" s="14"/>
      <c r="K152" s="14">
        <f t="shared" si="51"/>
        <v>0</v>
      </c>
      <c r="L152" s="14"/>
      <c r="M152" s="14">
        <f t="shared" si="52"/>
        <v>0</v>
      </c>
      <c r="N152" s="14"/>
      <c r="O152" s="14">
        <f t="shared" si="53"/>
        <v>0</v>
      </c>
      <c r="P152" s="14"/>
      <c r="Q152" s="14">
        <f t="shared" si="54"/>
        <v>0</v>
      </c>
      <c r="R152" s="14"/>
      <c r="S152" s="14">
        <f t="shared" si="55"/>
        <v>0</v>
      </c>
      <c r="T152" s="14"/>
      <c r="U152" s="14">
        <f t="shared" si="56"/>
        <v>0</v>
      </c>
      <c r="V152" s="14"/>
      <c r="W152" s="14">
        <f t="shared" si="57"/>
        <v>0</v>
      </c>
      <c r="X152" s="14"/>
      <c r="Y152" s="14">
        <f t="shared" si="58"/>
        <v>0</v>
      </c>
      <c r="Z152" s="14"/>
      <c r="AA152" s="14">
        <f t="shared" si="59"/>
        <v>0</v>
      </c>
      <c r="AB152" s="14"/>
      <c r="AC152" s="14">
        <f t="shared" si="60"/>
        <v>0</v>
      </c>
      <c r="AD152" s="11">
        <v>59545</v>
      </c>
      <c r="AE152" s="15">
        <f t="shared" si="61"/>
        <v>1786350</v>
      </c>
      <c r="AF152" s="15" t="s">
        <v>328</v>
      </c>
    </row>
    <row r="153" spans="1:32" ht="22.5">
      <c r="A153" s="8">
        <v>149</v>
      </c>
      <c r="B153" s="9" t="s">
        <v>286</v>
      </c>
      <c r="C153" s="9" t="s">
        <v>287</v>
      </c>
      <c r="D153" s="8" t="s">
        <v>237</v>
      </c>
      <c r="E153" s="11">
        <v>122311</v>
      </c>
      <c r="F153" s="8">
        <v>2</v>
      </c>
      <c r="G153" s="13">
        <f t="shared" si="62"/>
        <v>244622</v>
      </c>
      <c r="H153" s="14"/>
      <c r="I153" s="14">
        <f t="shared" si="50"/>
        <v>0</v>
      </c>
      <c r="J153" s="14"/>
      <c r="K153" s="14">
        <f t="shared" si="51"/>
        <v>0</v>
      </c>
      <c r="L153" s="14"/>
      <c r="M153" s="14">
        <f t="shared" si="52"/>
        <v>0</v>
      </c>
      <c r="N153" s="14"/>
      <c r="O153" s="14">
        <f t="shared" si="53"/>
        <v>0</v>
      </c>
      <c r="P153" s="14"/>
      <c r="Q153" s="14">
        <f t="shared" si="54"/>
        <v>0</v>
      </c>
      <c r="R153" s="14"/>
      <c r="S153" s="14">
        <f t="shared" si="55"/>
        <v>0</v>
      </c>
      <c r="T153" s="14"/>
      <c r="U153" s="14">
        <f t="shared" si="56"/>
        <v>0</v>
      </c>
      <c r="V153" s="14"/>
      <c r="W153" s="14">
        <f t="shared" si="57"/>
        <v>0</v>
      </c>
      <c r="X153" s="14"/>
      <c r="Y153" s="14">
        <f t="shared" si="58"/>
        <v>0</v>
      </c>
      <c r="Z153" s="14"/>
      <c r="AA153" s="14">
        <f t="shared" si="59"/>
        <v>0</v>
      </c>
      <c r="AB153" s="14"/>
      <c r="AC153" s="14">
        <f t="shared" si="60"/>
        <v>0</v>
      </c>
      <c r="AD153" s="11">
        <v>122150</v>
      </c>
      <c r="AE153" s="15">
        <f t="shared" si="61"/>
        <v>244300</v>
      </c>
      <c r="AF153" s="15" t="s">
        <v>328</v>
      </c>
    </row>
    <row r="154" spans="1:32">
      <c r="A154" s="8">
        <v>150</v>
      </c>
      <c r="B154" s="9" t="s">
        <v>288</v>
      </c>
      <c r="C154" s="9" t="s">
        <v>289</v>
      </c>
      <c r="D154" s="8" t="s">
        <v>237</v>
      </c>
      <c r="E154" s="11">
        <v>311686</v>
      </c>
      <c r="F154" s="8">
        <v>2</v>
      </c>
      <c r="G154" s="13">
        <f t="shared" si="62"/>
        <v>623372</v>
      </c>
      <c r="H154" s="14"/>
      <c r="I154" s="14">
        <f t="shared" si="50"/>
        <v>0</v>
      </c>
      <c r="J154" s="14"/>
      <c r="K154" s="14">
        <f t="shared" si="51"/>
        <v>0</v>
      </c>
      <c r="L154" s="14"/>
      <c r="M154" s="14">
        <f t="shared" si="52"/>
        <v>0</v>
      </c>
      <c r="N154" s="14"/>
      <c r="O154" s="14">
        <f t="shared" si="53"/>
        <v>0</v>
      </c>
      <c r="P154" s="14"/>
      <c r="Q154" s="14">
        <f t="shared" si="54"/>
        <v>0</v>
      </c>
      <c r="R154" s="14"/>
      <c r="S154" s="14">
        <f t="shared" si="55"/>
        <v>0</v>
      </c>
      <c r="T154" s="14"/>
      <c r="U154" s="14">
        <f t="shared" si="56"/>
        <v>0</v>
      </c>
      <c r="V154" s="14"/>
      <c r="W154" s="14">
        <f t="shared" si="57"/>
        <v>0</v>
      </c>
      <c r="X154" s="14"/>
      <c r="Y154" s="14">
        <f t="shared" si="58"/>
        <v>0</v>
      </c>
      <c r="Z154" s="14"/>
      <c r="AA154" s="14">
        <f t="shared" si="59"/>
        <v>0</v>
      </c>
      <c r="AB154" s="14"/>
      <c r="AC154" s="14">
        <f t="shared" si="60"/>
        <v>0</v>
      </c>
      <c r="AD154" s="11">
        <v>311488</v>
      </c>
      <c r="AE154" s="15">
        <f t="shared" si="61"/>
        <v>622976</v>
      </c>
      <c r="AF154" s="15" t="s">
        <v>328</v>
      </c>
    </row>
    <row r="155" spans="1:32">
      <c r="A155" s="8">
        <v>151</v>
      </c>
      <c r="B155" s="9" t="s">
        <v>290</v>
      </c>
      <c r="C155" s="9" t="s">
        <v>291</v>
      </c>
      <c r="D155" s="8" t="s">
        <v>51</v>
      </c>
      <c r="E155" s="11">
        <v>31815</v>
      </c>
      <c r="F155" s="8">
        <v>30</v>
      </c>
      <c r="G155" s="13">
        <f t="shared" si="62"/>
        <v>954450</v>
      </c>
      <c r="H155" s="14"/>
      <c r="I155" s="14">
        <f t="shared" si="50"/>
        <v>0</v>
      </c>
      <c r="J155" s="14"/>
      <c r="K155" s="14">
        <f t="shared" si="51"/>
        <v>0</v>
      </c>
      <c r="L155" s="14"/>
      <c r="M155" s="14">
        <f t="shared" si="52"/>
        <v>0</v>
      </c>
      <c r="N155" s="14"/>
      <c r="O155" s="14">
        <f t="shared" si="53"/>
        <v>0</v>
      </c>
      <c r="P155" s="14"/>
      <c r="Q155" s="14">
        <f t="shared" si="54"/>
        <v>0</v>
      </c>
      <c r="R155" s="14"/>
      <c r="S155" s="14">
        <f t="shared" si="55"/>
        <v>0</v>
      </c>
      <c r="T155" s="14"/>
      <c r="U155" s="14">
        <f t="shared" si="56"/>
        <v>0</v>
      </c>
      <c r="V155" s="14"/>
      <c r="W155" s="14">
        <f t="shared" si="57"/>
        <v>0</v>
      </c>
      <c r="X155" s="14"/>
      <c r="Y155" s="14">
        <f t="shared" si="58"/>
        <v>0</v>
      </c>
      <c r="Z155" s="14"/>
      <c r="AA155" s="14">
        <f t="shared" si="59"/>
        <v>0</v>
      </c>
      <c r="AB155" s="14"/>
      <c r="AC155" s="14">
        <f t="shared" si="60"/>
        <v>0</v>
      </c>
      <c r="AD155" s="11">
        <v>31600</v>
      </c>
      <c r="AE155" s="15">
        <f t="shared" si="61"/>
        <v>948000</v>
      </c>
      <c r="AF155" s="15" t="s">
        <v>328</v>
      </c>
    </row>
    <row r="156" spans="1:32" ht="22.5">
      <c r="A156" s="8">
        <v>152</v>
      </c>
      <c r="B156" s="9" t="s">
        <v>292</v>
      </c>
      <c r="C156" s="9" t="s">
        <v>293</v>
      </c>
      <c r="D156" s="8" t="s">
        <v>237</v>
      </c>
      <c r="E156" s="11">
        <v>505000</v>
      </c>
      <c r="F156" s="8">
        <v>2</v>
      </c>
      <c r="G156" s="13">
        <f t="shared" si="62"/>
        <v>1010000</v>
      </c>
      <c r="H156" s="14"/>
      <c r="I156" s="14">
        <f t="shared" si="50"/>
        <v>0</v>
      </c>
      <c r="J156" s="14"/>
      <c r="K156" s="14">
        <f t="shared" si="51"/>
        <v>0</v>
      </c>
      <c r="L156" s="14"/>
      <c r="M156" s="14">
        <f t="shared" si="52"/>
        <v>0</v>
      </c>
      <c r="N156" s="14"/>
      <c r="O156" s="14">
        <f t="shared" si="53"/>
        <v>0</v>
      </c>
      <c r="P156" s="14"/>
      <c r="Q156" s="14">
        <f t="shared" si="54"/>
        <v>0</v>
      </c>
      <c r="R156" s="14"/>
      <c r="S156" s="14">
        <f t="shared" si="55"/>
        <v>0</v>
      </c>
      <c r="T156" s="14"/>
      <c r="U156" s="14">
        <f t="shared" si="56"/>
        <v>0</v>
      </c>
      <c r="V156" s="14"/>
      <c r="W156" s="14">
        <f t="shared" si="57"/>
        <v>0</v>
      </c>
      <c r="X156" s="14"/>
      <c r="Y156" s="14">
        <f t="shared" si="58"/>
        <v>0</v>
      </c>
      <c r="Z156" s="14"/>
      <c r="AA156" s="14">
        <f t="shared" si="59"/>
        <v>0</v>
      </c>
      <c r="AB156" s="14"/>
      <c r="AC156" s="14">
        <f t="shared" si="60"/>
        <v>0</v>
      </c>
      <c r="AD156" s="11">
        <v>500000</v>
      </c>
      <c r="AE156" s="15">
        <f t="shared" si="61"/>
        <v>1000000</v>
      </c>
      <c r="AF156" s="15" t="s">
        <v>328</v>
      </c>
    </row>
    <row r="157" spans="1:32" ht="22.5">
      <c r="A157" s="8">
        <v>153</v>
      </c>
      <c r="B157" s="9" t="s">
        <v>294</v>
      </c>
      <c r="C157" s="9" t="s">
        <v>295</v>
      </c>
      <c r="D157" s="8" t="s">
        <v>237</v>
      </c>
      <c r="E157" s="11">
        <v>36865</v>
      </c>
      <c r="F157" s="8">
        <v>2</v>
      </c>
      <c r="G157" s="13">
        <f t="shared" si="62"/>
        <v>73730</v>
      </c>
      <c r="H157" s="14"/>
      <c r="I157" s="14">
        <f t="shared" si="50"/>
        <v>0</v>
      </c>
      <c r="J157" s="14"/>
      <c r="K157" s="14">
        <f t="shared" si="51"/>
        <v>0</v>
      </c>
      <c r="L157" s="14"/>
      <c r="M157" s="14">
        <f t="shared" si="52"/>
        <v>0</v>
      </c>
      <c r="N157" s="14"/>
      <c r="O157" s="14">
        <f t="shared" si="53"/>
        <v>0</v>
      </c>
      <c r="P157" s="14"/>
      <c r="Q157" s="14">
        <f t="shared" si="54"/>
        <v>0</v>
      </c>
      <c r="R157" s="14"/>
      <c r="S157" s="14">
        <f t="shared" si="55"/>
        <v>0</v>
      </c>
      <c r="T157" s="14"/>
      <c r="U157" s="14">
        <f t="shared" si="56"/>
        <v>0</v>
      </c>
      <c r="V157" s="14"/>
      <c r="W157" s="14">
        <f t="shared" si="57"/>
        <v>0</v>
      </c>
      <c r="X157" s="14"/>
      <c r="Y157" s="14">
        <f t="shared" si="58"/>
        <v>0</v>
      </c>
      <c r="Z157" s="14"/>
      <c r="AA157" s="14">
        <f t="shared" si="59"/>
        <v>0</v>
      </c>
      <c r="AB157" s="14"/>
      <c r="AC157" s="14">
        <f t="shared" si="60"/>
        <v>0</v>
      </c>
      <c r="AD157" s="11">
        <v>36600</v>
      </c>
      <c r="AE157" s="15">
        <f t="shared" si="61"/>
        <v>73200</v>
      </c>
      <c r="AF157" s="15" t="s">
        <v>328</v>
      </c>
    </row>
    <row r="158" spans="1:32">
      <c r="A158" s="8">
        <v>154</v>
      </c>
      <c r="B158" s="9" t="s">
        <v>296</v>
      </c>
      <c r="C158" s="9" t="s">
        <v>297</v>
      </c>
      <c r="D158" s="8" t="s">
        <v>237</v>
      </c>
      <c r="E158" s="11">
        <v>48278</v>
      </c>
      <c r="F158" s="8">
        <v>10</v>
      </c>
      <c r="G158" s="13">
        <f t="shared" si="62"/>
        <v>482780</v>
      </c>
      <c r="H158" s="14"/>
      <c r="I158" s="14">
        <f t="shared" si="50"/>
        <v>0</v>
      </c>
      <c r="J158" s="14"/>
      <c r="K158" s="14">
        <f t="shared" si="51"/>
        <v>0</v>
      </c>
      <c r="L158" s="14"/>
      <c r="M158" s="14">
        <f t="shared" si="52"/>
        <v>0</v>
      </c>
      <c r="N158" s="14"/>
      <c r="O158" s="14">
        <f t="shared" si="53"/>
        <v>0</v>
      </c>
      <c r="P158" s="14"/>
      <c r="Q158" s="14">
        <f t="shared" si="54"/>
        <v>0</v>
      </c>
      <c r="R158" s="14"/>
      <c r="S158" s="14">
        <f t="shared" si="55"/>
        <v>0</v>
      </c>
      <c r="T158" s="14"/>
      <c r="U158" s="14">
        <f t="shared" si="56"/>
        <v>0</v>
      </c>
      <c r="V158" s="14"/>
      <c r="W158" s="14">
        <f t="shared" si="57"/>
        <v>0</v>
      </c>
      <c r="X158" s="14"/>
      <c r="Y158" s="14">
        <f t="shared" si="58"/>
        <v>0</v>
      </c>
      <c r="Z158" s="14"/>
      <c r="AA158" s="14">
        <f t="shared" si="59"/>
        <v>0</v>
      </c>
      <c r="AB158" s="14"/>
      <c r="AC158" s="14">
        <f t="shared" si="60"/>
        <v>0</v>
      </c>
      <c r="AD158" s="11">
        <v>48105</v>
      </c>
      <c r="AE158" s="15">
        <f t="shared" si="61"/>
        <v>481050</v>
      </c>
      <c r="AF158" s="15" t="s">
        <v>328</v>
      </c>
    </row>
    <row r="159" spans="1:32">
      <c r="A159" s="8">
        <v>155</v>
      </c>
      <c r="B159" s="9" t="s">
        <v>298</v>
      </c>
      <c r="C159" s="9" t="s">
        <v>299</v>
      </c>
      <c r="D159" s="8" t="s">
        <v>237</v>
      </c>
      <c r="E159" s="11">
        <v>15756</v>
      </c>
      <c r="F159" s="8">
        <v>30</v>
      </c>
      <c r="G159" s="13">
        <f t="shared" si="62"/>
        <v>472680</v>
      </c>
      <c r="H159" s="14"/>
      <c r="I159" s="14">
        <f t="shared" si="50"/>
        <v>0</v>
      </c>
      <c r="J159" s="14"/>
      <c r="K159" s="14">
        <f t="shared" si="51"/>
        <v>0</v>
      </c>
      <c r="L159" s="14"/>
      <c r="M159" s="14">
        <f t="shared" si="52"/>
        <v>0</v>
      </c>
      <c r="N159" s="14"/>
      <c r="O159" s="14">
        <f t="shared" si="53"/>
        <v>0</v>
      </c>
      <c r="P159" s="14"/>
      <c r="Q159" s="14">
        <f t="shared" si="54"/>
        <v>0</v>
      </c>
      <c r="R159" s="14"/>
      <c r="S159" s="14">
        <f t="shared" si="55"/>
        <v>0</v>
      </c>
      <c r="T159" s="14"/>
      <c r="U159" s="14">
        <f t="shared" si="56"/>
        <v>0</v>
      </c>
      <c r="V159" s="14"/>
      <c r="W159" s="14">
        <f t="shared" si="57"/>
        <v>0</v>
      </c>
      <c r="X159" s="14"/>
      <c r="Y159" s="14">
        <f t="shared" si="58"/>
        <v>0</v>
      </c>
      <c r="Z159" s="14"/>
      <c r="AA159" s="14">
        <f t="shared" si="59"/>
        <v>0</v>
      </c>
      <c r="AB159" s="14"/>
      <c r="AC159" s="14">
        <f t="shared" si="60"/>
        <v>0</v>
      </c>
      <c r="AD159" s="11">
        <v>15622</v>
      </c>
      <c r="AE159" s="15">
        <f t="shared" si="61"/>
        <v>468660</v>
      </c>
      <c r="AF159" s="15" t="s">
        <v>328</v>
      </c>
    </row>
    <row r="160" spans="1:32">
      <c r="A160" s="8">
        <v>156</v>
      </c>
      <c r="B160" s="33" t="s">
        <v>334</v>
      </c>
      <c r="C160" s="33" t="s">
        <v>335</v>
      </c>
      <c r="D160" s="34" t="s">
        <v>51</v>
      </c>
      <c r="E160" s="35">
        <v>13450</v>
      </c>
      <c r="F160" s="36">
        <v>20</v>
      </c>
      <c r="G160" s="13">
        <f t="shared" si="62"/>
        <v>269000</v>
      </c>
      <c r="H160" s="37"/>
      <c r="I160" s="37"/>
      <c r="J160" s="37">
        <v>11720</v>
      </c>
      <c r="K160" s="14">
        <f t="shared" si="51"/>
        <v>234400</v>
      </c>
      <c r="L160" s="37"/>
      <c r="M160" s="14">
        <f t="shared" si="52"/>
        <v>0</v>
      </c>
      <c r="N160" s="37"/>
      <c r="O160" s="14">
        <f t="shared" si="53"/>
        <v>0</v>
      </c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>
        <v>11700</v>
      </c>
      <c r="AC160" s="14">
        <f t="shared" si="60"/>
        <v>234000</v>
      </c>
      <c r="AD160" s="11"/>
      <c r="AE160" s="15"/>
      <c r="AF160" s="15" t="s">
        <v>337</v>
      </c>
    </row>
    <row r="161" spans="1:32">
      <c r="A161" s="38"/>
      <c r="B161" s="38"/>
      <c r="C161" s="38"/>
      <c r="D161" s="34"/>
      <c r="E161" s="34"/>
      <c r="F161" s="36"/>
      <c r="G161" s="39">
        <f>SUM(G5:G160)</f>
        <v>70334462</v>
      </c>
      <c r="H161" s="40"/>
      <c r="I161" s="41">
        <f>SUM(I5:I159)</f>
        <v>6425210</v>
      </c>
      <c r="J161" s="40"/>
      <c r="K161" s="41">
        <f>SUM(K5:K159)</f>
        <v>4080025</v>
      </c>
      <c r="L161" s="40"/>
      <c r="M161" s="41">
        <f>SUM(M5:M159)</f>
        <v>8507782</v>
      </c>
      <c r="N161" s="41"/>
      <c r="O161" s="41">
        <f>SUM(O5:O159)</f>
        <v>8146320</v>
      </c>
      <c r="P161" s="41"/>
      <c r="Q161" s="41">
        <f>SUM(Q5:Q159)</f>
        <v>2066500</v>
      </c>
      <c r="R161" s="40"/>
      <c r="S161" s="41">
        <f>SUM(S5:S159)</f>
        <v>4977844</v>
      </c>
      <c r="T161" s="41"/>
      <c r="U161" s="41">
        <f>SUM(U5:U159)</f>
        <v>2789550</v>
      </c>
      <c r="V161" s="41"/>
      <c r="W161" s="41">
        <f>SUM(W5:W159)</f>
        <v>2470100</v>
      </c>
      <c r="X161" s="41"/>
      <c r="Y161" s="41">
        <f>SUM(Y5:Y159)</f>
        <v>16866320</v>
      </c>
      <c r="Z161" s="41"/>
      <c r="AA161" s="41">
        <f>SUM(AA5:AA159)</f>
        <v>19734750</v>
      </c>
      <c r="AB161" s="41"/>
      <c r="AC161" s="42">
        <f>SUM(AC5:AC159)</f>
        <v>4873300</v>
      </c>
      <c r="AD161" s="43"/>
      <c r="AE161" s="43">
        <f>SUM(AE5:AE159)</f>
        <v>37431386</v>
      </c>
      <c r="AF161" s="43"/>
    </row>
    <row r="162" spans="1:32">
      <c r="G162" s="45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32">
      <c r="B163" s="46" t="s">
        <v>300</v>
      </c>
      <c r="C163" s="46"/>
    </row>
    <row r="164" spans="1:32">
      <c r="B164" s="46" t="s">
        <v>301</v>
      </c>
      <c r="C164" s="47" t="s">
        <v>302</v>
      </c>
      <c r="G164" s="48"/>
    </row>
    <row r="165" spans="1:32">
      <c r="B165" s="46" t="s">
        <v>303</v>
      </c>
      <c r="C165" s="47"/>
      <c r="G165" s="49"/>
    </row>
    <row r="166" spans="1:32" ht="21">
      <c r="B166" s="50" t="s">
        <v>304</v>
      </c>
      <c r="C166" s="47" t="s">
        <v>305</v>
      </c>
      <c r="K166" s="2" t="s">
        <v>333</v>
      </c>
    </row>
    <row r="167" spans="1:32">
      <c r="B167" s="46"/>
      <c r="C167" s="47"/>
    </row>
    <row r="168" spans="1:32">
      <c r="B168" s="46" t="s">
        <v>306</v>
      </c>
      <c r="C168" s="47"/>
    </row>
    <row r="169" spans="1:32">
      <c r="B169" s="46"/>
      <c r="C169" s="47"/>
    </row>
    <row r="170" spans="1:32">
      <c r="B170" s="46" t="s">
        <v>307</v>
      </c>
      <c r="C170" s="47" t="s">
        <v>308</v>
      </c>
    </row>
    <row r="171" spans="1:32">
      <c r="B171" s="50"/>
      <c r="C171" s="47"/>
    </row>
    <row r="172" spans="1:32">
      <c r="B172" s="50" t="s">
        <v>309</v>
      </c>
      <c r="C172" s="47" t="s">
        <v>310</v>
      </c>
    </row>
    <row r="173" spans="1:32">
      <c r="B173" s="50"/>
      <c r="C173" s="47"/>
    </row>
    <row r="174" spans="1:32">
      <c r="B174" s="50" t="s">
        <v>311</v>
      </c>
      <c r="C174" s="47" t="s">
        <v>312</v>
      </c>
    </row>
    <row r="175" spans="1:32">
      <c r="B175" s="50"/>
      <c r="C175" s="47"/>
    </row>
    <row r="176" spans="1:32">
      <c r="B176" s="50" t="s">
        <v>313</v>
      </c>
      <c r="C176" s="47" t="s">
        <v>314</v>
      </c>
    </row>
    <row r="177" spans="2:3">
      <c r="B177" s="50"/>
      <c r="C177" s="47"/>
    </row>
    <row r="178" spans="2:3">
      <c r="B178" s="50" t="s">
        <v>315</v>
      </c>
      <c r="C178" s="47" t="s">
        <v>316</v>
      </c>
    </row>
    <row r="179" spans="2:3">
      <c r="B179" s="50"/>
      <c r="C179" s="47"/>
    </row>
    <row r="180" spans="2:3">
      <c r="B180" s="50" t="s">
        <v>317</v>
      </c>
      <c r="C180" s="51" t="s">
        <v>318</v>
      </c>
    </row>
    <row r="181" spans="2:3">
      <c r="B181" s="50"/>
      <c r="C181" s="52"/>
    </row>
  </sheetData>
  <autoFilter ref="A3:AF161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</autoFilter>
  <mergeCells count="13">
    <mergeCell ref="AD3:AE3"/>
    <mergeCell ref="D2:G2"/>
    <mergeCell ref="AB3:AC3"/>
    <mergeCell ref="Z3:AA3"/>
    <mergeCell ref="X3:Y3"/>
    <mergeCell ref="V3:W3"/>
    <mergeCell ref="T3:U3"/>
    <mergeCell ref="R3:S3"/>
    <mergeCell ref="P3:Q3"/>
    <mergeCell ref="N3:O3"/>
    <mergeCell ref="L3:M3"/>
    <mergeCell ref="J3:K3"/>
    <mergeCell ref="H3:I3"/>
  </mergeCells>
  <hyperlinks>
    <hyperlink ref="B6" r:id="rId1" display="https://biosfera.kz/product/inn?inn_id=12"/>
    <hyperlink ref="B7" r:id="rId2" display="https://biosfera.kz/product/inn?inn_id=12"/>
  </hyperlinks>
  <pageMargins left="0.39370078740157483" right="0.19685039370078741" top="0.15748031496062992" bottom="0.19685039370078741" header="0.31496062992125984" footer="0.31496062992125984"/>
  <pageSetup paperSize="9" scale="80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2021-03-10T10:10:49Z</dcterms:modified>
</cp:coreProperties>
</file>