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нев" sheetId="4" r:id="rId1"/>
  </sheets>
  <calcPr calcId="144525"/>
</workbook>
</file>

<file path=xl/calcChain.xml><?xml version="1.0" encoding="utf-8"?>
<calcChain xmlns="http://schemas.openxmlformats.org/spreadsheetml/2006/main">
  <c r="G5" i="4" l="1"/>
  <c r="G20" i="4" s="1"/>
  <c r="L5" i="4"/>
  <c r="G6" i="4"/>
  <c r="L6" i="4"/>
  <c r="G7" i="4"/>
  <c r="L7" i="4"/>
  <c r="G8" i="4"/>
  <c r="L8" i="4"/>
  <c r="G9" i="4"/>
  <c r="L9" i="4"/>
  <c r="G10" i="4"/>
  <c r="L10" i="4"/>
  <c r="G11" i="4"/>
  <c r="L11" i="4"/>
  <c r="G12" i="4"/>
  <c r="L12" i="4"/>
  <c r="G13" i="4"/>
  <c r="L13" i="4"/>
  <c r="F14" i="4"/>
  <c r="G14" i="4"/>
  <c r="L14" i="4"/>
  <c r="G15" i="4"/>
  <c r="L15" i="4"/>
  <c r="G16" i="4"/>
  <c r="L16" i="4"/>
  <c r="G17" i="4"/>
  <c r="L17" i="4"/>
  <c r="G18" i="4"/>
  <c r="L18" i="4"/>
  <c r="G19" i="4"/>
  <c r="L19" i="4"/>
  <c r="L20" i="4"/>
</calcChain>
</file>

<file path=xl/sharedStrings.xml><?xml version="1.0" encoding="utf-8"?>
<sst xmlns="http://schemas.openxmlformats.org/spreadsheetml/2006/main" count="106" uniqueCount="79">
  <si>
    <t>Ш.Жумабекова</t>
  </si>
  <si>
    <t>секретарь</t>
  </si>
  <si>
    <t xml:space="preserve">А.Искахова </t>
  </si>
  <si>
    <t xml:space="preserve">Гл.медсестра </t>
  </si>
  <si>
    <t>Л.Кенжегараева</t>
  </si>
  <si>
    <t>Зав.лаборатоия</t>
  </si>
  <si>
    <t>Р.Дарменова</t>
  </si>
  <si>
    <t xml:space="preserve">Провизор </t>
  </si>
  <si>
    <t>Ж.Алиякбаров</t>
  </si>
  <si>
    <t>Юрист по закупу</t>
  </si>
  <si>
    <t>Х.Сапаев</t>
  </si>
  <si>
    <t>Экономист</t>
  </si>
  <si>
    <t>Б.Жузжасаров</t>
  </si>
  <si>
    <t>Зам.леч.проф</t>
  </si>
  <si>
    <t xml:space="preserve">Члены комисси: </t>
  </si>
  <si>
    <t>Б.О.Туреханов</t>
  </si>
  <si>
    <t>Председатель комиссии</t>
  </si>
  <si>
    <t>Шприц 10мл одноразовый стерильный Китай Migpharm</t>
  </si>
  <si>
    <t>ТОО Фирма Фарм Трейд</t>
  </si>
  <si>
    <t>шт</t>
  </si>
  <si>
    <t>10 мл 3-х компонентные</t>
  </si>
  <si>
    <t>Шприц одноразовый</t>
  </si>
  <si>
    <t xml:space="preserve"> Шприц 5 мл одноразовый стерильный  КитайShandong Protos Medical Co Ltd</t>
  </si>
  <si>
    <t>5 мл 3-х компонентные</t>
  </si>
  <si>
    <t xml:space="preserve">Система для инфузий  с иглой 21G  Китай Bioset </t>
  </si>
  <si>
    <t xml:space="preserve">для инфузии стерильный одноразовый </t>
  </si>
  <si>
    <t xml:space="preserve">Система </t>
  </si>
  <si>
    <t>Натрий хлорид раствор для инфузий 0,9% 400 мл  Китай ANHUI DOUBLE GRANE PHARMACEUTICAL CO LTD</t>
  </si>
  <si>
    <t>флакон</t>
  </si>
  <si>
    <t>раствор для инфузий 0,9% 400мл</t>
  </si>
  <si>
    <t>Натрия хлорид</t>
  </si>
  <si>
    <t>Натрий хлорид раствор для инфузий 0,9% 250 мл  Китай Хуашидан АК</t>
  </si>
  <si>
    <t>раствор для инфузий 0,9% 250 мл</t>
  </si>
  <si>
    <t>Дихлоризоцианурат натрия 1кг  Китай ACHLOR DONGE LTD</t>
  </si>
  <si>
    <t>банка</t>
  </si>
  <si>
    <t>Средство должно представлять собой хлорсодержащие таблетки массой не менее 2,7 г., что составляет не менее 1,5г активного хлора, т.е. не менее 55,5%. Должно обладать антимикробным действием в отношении Гр- и Гр+ бактерий, включая микобактерии туберкулёза, грибы рода Кандида и Трихофитон, вирулицидным, включая возбудителей парентеральных гепатитов, ВИЧ-инфекции, гриппа, в т.ч. высокопатогенные штаммы гриппа А Н1N1, возбудителей особо опасных инфекций  (чумы, холеры, сибирской язвы). Средство должно быть предназначено для профилактической, текущей и заключительной дезинфекции и проведения генеральных уборок поверхностей, мебели, санитарного транспорта и транспорта по перевозке пищевых продуктов,  белья, посуды (в т.ч. лабораторной и одноразовой), предметов ухода за больными, игрушек, сан.-тех.оборудования, резиновых и полипропиленовых ковриков, уборочного инвентаря.  1 кг, 370+5 таблеток</t>
  </si>
  <si>
    <t xml:space="preserve">Натриевая соль дихлоризоциануровой кислоты - 99,8% </t>
  </si>
  <si>
    <t>Трисоль 200,0 раствор для инфузий  Россия Биохимик ОАО</t>
  </si>
  <si>
    <t>раствор для инфузий 200 мл</t>
  </si>
  <si>
    <t>Натрия хлорид+ калия хлорид+ натрий уксуснокислый</t>
  </si>
  <si>
    <t>Диклофенак АКОС 2,5%-3мл  Россия ОАО Синтез</t>
  </si>
  <si>
    <t>ампула</t>
  </si>
  <si>
    <t>раствор для внутривенного и внутримышечного введения, 75мг/3мл, 3 мл</t>
  </si>
  <si>
    <t>Диклофенак</t>
  </si>
  <si>
    <t>Ксефокам 8мг  Австрия Никомед ГмБх</t>
  </si>
  <si>
    <t>таблетка</t>
  </si>
  <si>
    <t>таблетка, 8 мг</t>
  </si>
  <si>
    <t>Лорноксикам</t>
  </si>
  <si>
    <t>Тизанил 4мг таблетка Индия Симпекс Фарма Пвт.Лтд</t>
  </si>
  <si>
    <t>таблетка 4 мг</t>
  </si>
  <si>
    <t>Тизанидин</t>
  </si>
  <si>
    <t>Пан IV 40мг  порошок для приготовление раствора  Индия Алкем Лабораториз Лтд</t>
  </si>
  <si>
    <t>порошок для приготовления раствора для инъекций 40 мг</t>
  </si>
  <si>
    <t>Пантопразол</t>
  </si>
  <si>
    <t>Картан 1г/10мл раствор для приема внутрь  Греция Демо SA</t>
  </si>
  <si>
    <t>раствор для приема внутрь 1 г/10мл 10 мл</t>
  </si>
  <si>
    <t>Левокарнитин</t>
  </si>
  <si>
    <t>Лейкопластырь на нетканой основе 2,5см*10м  Китай Changzhou Hualian Health Dressing Co.Ltd</t>
  </si>
  <si>
    <t xml:space="preserve">Гипоаллергенный, для особочувствительного типа кожи, микропористый, влаго-и воздухопроницаемый, не нужно ножниц, надежная фиксация, изготовлен из нетканой вискозы с применением гипоаллергенного акрилатного  клея, размеры: 2,5смх10м
</t>
  </si>
  <si>
    <t xml:space="preserve">Лейкопластырь на нетканой основе </t>
  </si>
  <si>
    <t xml:space="preserve"> Нонсид 1,0  Финляндия ООО КиилтоКлин</t>
  </si>
  <si>
    <t>фл</t>
  </si>
  <si>
    <t xml:space="preserve">Жидкое мыло для медицинского персонала, для частого мытья, принятия гигиенического душа пациентами перед операцией. 1,0 литр </t>
  </si>
  <si>
    <t xml:space="preserve">Лауретсульфат натрия, глицерин, кокамид деа, хлористый натрий, молочная кислота, кокоамидопропилбетаин , пропиленгликоль, 5-бромо-5-нитро-1,3-диоксан, вода. </t>
  </si>
  <si>
    <t>Алсепт про 1,0 Финляндия ООО КиилтоКлин</t>
  </si>
  <si>
    <t xml:space="preserve">Не имеет цвета со слабым запахом спирта. Обладает широким спектром антимикробного действия. Готовый к применению кожный антисептик   для обработки кожи операционного и инъекционного полей пациентов, локтевых сгибов доноров в медицинских организациях; обработки рук хирургов в медицинских организациях
гигиенической обработки рук медицинского персонала медицинских организаций, персонала машин скорой медицинской помощи, в зонах чрезвычайных ситуаций, 1 л </t>
  </si>
  <si>
    <t>35% этанола, 30% 2-пропанола, 10% 1-пропанола,  0,25% цетримония хлорида;  функциональные добавки.  АЛСЕПТ</t>
  </si>
  <si>
    <t>Торговые наименование</t>
  </si>
  <si>
    <t>сумма</t>
  </si>
  <si>
    <t>цена</t>
  </si>
  <si>
    <t>Поставщик победитель</t>
  </si>
  <si>
    <t>ТОО Развитие Восток</t>
  </si>
  <si>
    <t>колич</t>
  </si>
  <si>
    <t>Цена на 2018 год</t>
  </si>
  <si>
    <t>ед.изм</t>
  </si>
  <si>
    <t xml:space="preserve">Полная характеристика (описание) товаров (с указанием формы выпуска и дозировки) </t>
  </si>
  <si>
    <t xml:space="preserve">    Международное непатентованное название </t>
  </si>
  <si>
    <t>№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</si>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</sst>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right" wrapText="1"/>
    </xf>
    <xf numFmtId="0" fontId="4" fillId="2" borderId="0" xfId="1" applyFont="1" applyFill="1" applyAlignment="1">
      <alignment horizontal="right" wrapText="1"/>
    </xf>
    <xf numFmtId="0" fontId="4" fillId="2" borderId="0" xfId="1" applyFont="1" applyFill="1" applyAlignment="1">
      <alignment wrapText="1"/>
    </xf>
    <xf numFmtId="0" fontId="2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horizontal="right" wrapText="1"/>
    </xf>
    <xf numFmtId="0" fontId="4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right" wrapText="1"/>
    </xf>
    <xf numFmtId="0" fontId="6" fillId="2" borderId="1" xfId="1" applyFont="1" applyFill="1" applyBorder="1" applyAlignment="1">
      <alignment wrapText="1"/>
    </xf>
    <xf numFmtId="0" fontId="2" fillId="2" borderId="1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43" fontId="7" fillId="2" borderId="1" xfId="2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>
      <alignment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 applyProtection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wrapText="1"/>
    </xf>
    <xf numFmtId="43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43" fontId="2" fillId="0" borderId="1" xfId="2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43" fontId="2" fillId="0" borderId="4" xfId="2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11" fillId="2" borderId="7" xfId="3" applyFont="1" applyFill="1" applyBorder="1" applyAlignment="1" applyProtection="1">
      <alignment horizontal="center" vertical="center" wrapText="1"/>
    </xf>
    <xf numFmtId="0" fontId="11" fillId="2" borderId="1" xfId="3" applyFont="1" applyFill="1" applyBorder="1" applyAlignment="1" applyProtection="1">
      <alignment horizontal="center" vertical="center" wrapText="1"/>
    </xf>
    <xf numFmtId="0" fontId="10" fillId="2" borderId="1" xfId="3" applyFont="1" applyFill="1" applyBorder="1" applyAlignment="1" applyProtection="1">
      <alignment horizontal="center" vertical="center" wrapText="1"/>
    </xf>
    <xf numFmtId="0" fontId="11" fillId="2" borderId="2" xfId="3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11" fillId="2" borderId="8" xfId="3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>
      <alignment horizontal="center" wrapText="1"/>
    </xf>
  </cellXfs>
  <cellStyles count="11">
    <cellStyle name="Обычный" xfId="0" builtinId="0"/>
    <cellStyle name="Обычный 19" xfId="4"/>
    <cellStyle name="Обычный 2" xfId="1"/>
    <cellStyle name="Обычный 2 16" xfId="5"/>
    <cellStyle name="Обычный 2 2" xfId="3"/>
    <cellStyle name="Обычный 2 8 2" xfId="6"/>
    <cellStyle name="Обычный 3 2" xfId="7"/>
    <cellStyle name="Обычный 4" xfId="8"/>
    <cellStyle name="Обычный 9 3" xfId="9"/>
    <cellStyle name="Финансовый 2" xfId="2"/>
    <cellStyle name="Финансовый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abSelected="1" workbookViewId="0">
      <pane xSplit="6" ySplit="4" topLeftCell="H5" activePane="bottomRight" state="frozen"/>
      <selection pane="topRight" activeCell="G1" sqref="G1"/>
      <selection pane="bottomLeft" activeCell="A5" sqref="A5"/>
      <selection pane="bottomRight" activeCell="C5" sqref="C5:C6"/>
    </sheetView>
  </sheetViews>
  <sheetFormatPr defaultRowHeight="11.25" x14ac:dyDescent="0.2"/>
  <cols>
    <col min="1" max="1" width="5.140625" style="1" customWidth="1"/>
    <col min="2" max="2" width="27.28515625" style="1" customWidth="1"/>
    <col min="3" max="3" width="62.28515625" style="1" customWidth="1"/>
    <col min="4" max="4" width="6.28515625" style="1" customWidth="1"/>
    <col min="5" max="5" width="8.5703125" style="1" customWidth="1"/>
    <col min="6" max="6" width="6.85546875" style="1" customWidth="1"/>
    <col min="7" max="7" width="11.42578125" style="1" customWidth="1"/>
    <col min="8" max="9" width="5.85546875" style="1" customWidth="1"/>
    <col min="10" max="10" width="9.140625" style="1"/>
    <col min="11" max="11" width="6.140625" style="1" customWidth="1"/>
    <col min="12" max="12" width="9.140625" style="1"/>
    <col min="13" max="13" width="25.7109375" style="1" customWidth="1"/>
    <col min="14" max="16384" width="9.140625" style="1"/>
  </cols>
  <sheetData>
    <row r="2" spans="1:13" x14ac:dyDescent="0.2">
      <c r="D2" s="53" t="s">
        <v>78</v>
      </c>
      <c r="E2" s="53"/>
    </row>
    <row r="3" spans="1:13" ht="11.25" customHeight="1" x14ac:dyDescent="0.2">
      <c r="A3" s="48" t="s">
        <v>77</v>
      </c>
      <c r="B3" s="46" t="s">
        <v>76</v>
      </c>
      <c r="C3" s="47" t="s">
        <v>75</v>
      </c>
      <c r="D3" s="46" t="s">
        <v>74</v>
      </c>
      <c r="E3" s="52" t="s">
        <v>73</v>
      </c>
      <c r="F3" s="51" t="s">
        <v>72</v>
      </c>
      <c r="G3" s="51" t="s">
        <v>68</v>
      </c>
      <c r="H3" s="50" t="s">
        <v>18</v>
      </c>
      <c r="I3" s="50" t="s">
        <v>71</v>
      </c>
      <c r="J3" s="49" t="s">
        <v>70</v>
      </c>
      <c r="K3" s="41" t="s">
        <v>69</v>
      </c>
      <c r="L3" s="41" t="s">
        <v>68</v>
      </c>
      <c r="M3" s="41" t="s">
        <v>67</v>
      </c>
    </row>
    <row r="4" spans="1:13" x14ac:dyDescent="0.2">
      <c r="A4" s="48"/>
      <c r="B4" s="46"/>
      <c r="C4" s="47"/>
      <c r="D4" s="46"/>
      <c r="E4" s="45"/>
      <c r="F4" s="44"/>
      <c r="G4" s="44"/>
      <c r="H4" s="43"/>
      <c r="I4" s="43"/>
      <c r="J4" s="42"/>
      <c r="K4" s="41"/>
      <c r="L4" s="41"/>
      <c r="M4" s="41"/>
    </row>
    <row r="5" spans="1:13" ht="72" customHeight="1" x14ac:dyDescent="0.2">
      <c r="A5" s="22">
        <v>1</v>
      </c>
      <c r="B5" s="17" t="s">
        <v>66</v>
      </c>
      <c r="C5" s="40" t="s">
        <v>65</v>
      </c>
      <c r="D5" s="16" t="s">
        <v>61</v>
      </c>
      <c r="E5" s="19">
        <v>4273</v>
      </c>
      <c r="F5" s="14">
        <v>30</v>
      </c>
      <c r="G5" s="13">
        <f>E5*F5</f>
        <v>128190</v>
      </c>
      <c r="H5" s="10">
        <v>4250</v>
      </c>
      <c r="I5" s="10">
        <v>4255</v>
      </c>
      <c r="J5" s="37" t="s">
        <v>18</v>
      </c>
      <c r="K5" s="10">
        <v>4250</v>
      </c>
      <c r="L5" s="10">
        <f>K5*F5</f>
        <v>127500</v>
      </c>
      <c r="M5" s="32" t="s">
        <v>64</v>
      </c>
    </row>
    <row r="6" spans="1:13" ht="71.25" customHeight="1" x14ac:dyDescent="0.2">
      <c r="A6" s="18">
        <v>2</v>
      </c>
      <c r="B6" s="17" t="s">
        <v>63</v>
      </c>
      <c r="C6" s="39" t="s">
        <v>62</v>
      </c>
      <c r="D6" s="16" t="s">
        <v>61</v>
      </c>
      <c r="E6" s="38">
        <v>3103</v>
      </c>
      <c r="F6" s="14">
        <v>30</v>
      </c>
      <c r="G6" s="13">
        <f>E6*F6</f>
        <v>93090</v>
      </c>
      <c r="H6" s="10">
        <v>3100</v>
      </c>
      <c r="I6" s="10">
        <v>3101</v>
      </c>
      <c r="J6" s="37" t="s">
        <v>18</v>
      </c>
      <c r="K6" s="10">
        <v>3100</v>
      </c>
      <c r="L6" s="10">
        <f>K6*F6</f>
        <v>93000</v>
      </c>
      <c r="M6" s="32" t="s">
        <v>60</v>
      </c>
    </row>
    <row r="7" spans="1:13" ht="39" customHeight="1" x14ac:dyDescent="0.2">
      <c r="A7" s="18">
        <v>3</v>
      </c>
      <c r="B7" s="17" t="s">
        <v>59</v>
      </c>
      <c r="C7" s="17" t="s">
        <v>58</v>
      </c>
      <c r="D7" s="16" t="s">
        <v>19</v>
      </c>
      <c r="E7" s="38">
        <v>259</v>
      </c>
      <c r="F7" s="14">
        <v>100</v>
      </c>
      <c r="G7" s="13">
        <f>E7*F7</f>
        <v>25900</v>
      </c>
      <c r="H7" s="10">
        <v>250</v>
      </c>
      <c r="I7" s="10">
        <v>255</v>
      </c>
      <c r="J7" s="37" t="s">
        <v>18</v>
      </c>
      <c r="K7" s="10">
        <v>250</v>
      </c>
      <c r="L7" s="10">
        <f>K7*F7</f>
        <v>25000</v>
      </c>
      <c r="M7" s="17" t="s">
        <v>57</v>
      </c>
    </row>
    <row r="8" spans="1:13" ht="25.5" customHeight="1" x14ac:dyDescent="0.2">
      <c r="A8" s="22">
        <v>4</v>
      </c>
      <c r="B8" s="31" t="s">
        <v>56</v>
      </c>
      <c r="C8" s="27" t="s">
        <v>55</v>
      </c>
      <c r="D8" s="36" t="s">
        <v>28</v>
      </c>
      <c r="E8" s="35">
        <v>365.48</v>
      </c>
      <c r="F8" s="14">
        <v>1500</v>
      </c>
      <c r="G8" s="13">
        <f>E8*F8</f>
        <v>548220</v>
      </c>
      <c r="H8" s="10">
        <v>365</v>
      </c>
      <c r="I8" s="10">
        <v>365.4</v>
      </c>
      <c r="J8" s="10" t="s">
        <v>18</v>
      </c>
      <c r="K8" s="10">
        <v>365</v>
      </c>
      <c r="L8" s="10">
        <f>K8*F8</f>
        <v>547500</v>
      </c>
      <c r="M8" s="10" t="s">
        <v>54</v>
      </c>
    </row>
    <row r="9" spans="1:13" ht="25.5" customHeight="1" x14ac:dyDescent="0.2">
      <c r="A9" s="18">
        <v>5</v>
      </c>
      <c r="B9" s="28" t="s">
        <v>53</v>
      </c>
      <c r="C9" s="27" t="s">
        <v>52</v>
      </c>
      <c r="D9" s="26" t="s">
        <v>28</v>
      </c>
      <c r="E9" s="29">
        <v>280.38</v>
      </c>
      <c r="F9" s="14">
        <v>1500</v>
      </c>
      <c r="G9" s="13">
        <f>E9*F9</f>
        <v>420570</v>
      </c>
      <c r="H9" s="10">
        <v>280</v>
      </c>
      <c r="I9" s="10">
        <v>280.3</v>
      </c>
      <c r="J9" s="10" t="s">
        <v>18</v>
      </c>
      <c r="K9" s="10">
        <v>280</v>
      </c>
      <c r="L9" s="10">
        <f>K9*F9</f>
        <v>420000</v>
      </c>
      <c r="M9" s="10" t="s">
        <v>51</v>
      </c>
    </row>
    <row r="10" spans="1:13" ht="25.5" customHeight="1" x14ac:dyDescent="0.2">
      <c r="A10" s="18">
        <v>6</v>
      </c>
      <c r="B10" s="28" t="s">
        <v>50</v>
      </c>
      <c r="C10" s="27" t="s">
        <v>49</v>
      </c>
      <c r="D10" s="26" t="s">
        <v>45</v>
      </c>
      <c r="E10" s="29">
        <v>57.18</v>
      </c>
      <c r="F10" s="14">
        <v>500</v>
      </c>
      <c r="G10" s="13">
        <f>E10*F10</f>
        <v>28590</v>
      </c>
      <c r="H10" s="10">
        <v>57.1</v>
      </c>
      <c r="I10" s="10">
        <v>57.15</v>
      </c>
      <c r="J10" s="10" t="s">
        <v>18</v>
      </c>
      <c r="K10" s="10">
        <v>57.1</v>
      </c>
      <c r="L10" s="10">
        <f>K10*F10</f>
        <v>28550</v>
      </c>
      <c r="M10" s="10" t="s">
        <v>48</v>
      </c>
    </row>
    <row r="11" spans="1:13" ht="25.5" customHeight="1" x14ac:dyDescent="0.2">
      <c r="A11" s="22">
        <v>7</v>
      </c>
      <c r="B11" s="28" t="s">
        <v>47</v>
      </c>
      <c r="C11" s="27" t="s">
        <v>46</v>
      </c>
      <c r="D11" s="26" t="s">
        <v>45</v>
      </c>
      <c r="E11" s="29">
        <v>97.64</v>
      </c>
      <c r="F11" s="14">
        <v>1000</v>
      </c>
      <c r="G11" s="13">
        <f>E11*F11</f>
        <v>97640</v>
      </c>
      <c r="H11" s="10">
        <v>97.5</v>
      </c>
      <c r="I11" s="10">
        <v>97.6</v>
      </c>
      <c r="J11" s="10" t="s">
        <v>18</v>
      </c>
      <c r="K11" s="10">
        <v>97.5</v>
      </c>
      <c r="L11" s="10">
        <f>K11*F11</f>
        <v>97500</v>
      </c>
      <c r="M11" s="10" t="s">
        <v>44</v>
      </c>
    </row>
    <row r="12" spans="1:13" ht="25.5" customHeight="1" x14ac:dyDescent="0.2">
      <c r="A12" s="18">
        <v>8</v>
      </c>
      <c r="B12" s="27" t="s">
        <v>43</v>
      </c>
      <c r="C12" s="27" t="s">
        <v>42</v>
      </c>
      <c r="D12" s="26" t="s">
        <v>41</v>
      </c>
      <c r="E12" s="29">
        <v>20.329999999999998</v>
      </c>
      <c r="F12" s="14">
        <v>1000</v>
      </c>
      <c r="G12" s="13">
        <f>E12*F12</f>
        <v>20330</v>
      </c>
      <c r="H12" s="10">
        <v>20.3</v>
      </c>
      <c r="I12" s="10">
        <v>20.329999999999998</v>
      </c>
      <c r="J12" s="10" t="s">
        <v>18</v>
      </c>
      <c r="K12" s="10">
        <v>20.3</v>
      </c>
      <c r="L12" s="10">
        <f>K12*F12</f>
        <v>20300</v>
      </c>
      <c r="M12" s="10" t="s">
        <v>40</v>
      </c>
    </row>
    <row r="13" spans="1:13" ht="28.5" customHeight="1" x14ac:dyDescent="0.2">
      <c r="A13" s="18">
        <v>9</v>
      </c>
      <c r="B13" s="28" t="s">
        <v>39</v>
      </c>
      <c r="C13" s="27" t="s">
        <v>38</v>
      </c>
      <c r="D13" s="26" t="s">
        <v>28</v>
      </c>
      <c r="E13" s="29">
        <v>116.84</v>
      </c>
      <c r="F13" s="14">
        <v>100</v>
      </c>
      <c r="G13" s="13">
        <f>E13*F13</f>
        <v>11684</v>
      </c>
      <c r="H13" s="10">
        <v>116.8</v>
      </c>
      <c r="I13" s="10">
        <v>116.84</v>
      </c>
      <c r="J13" s="10" t="s">
        <v>18</v>
      </c>
      <c r="K13" s="10">
        <v>116.8</v>
      </c>
      <c r="L13" s="10">
        <f>K13*F13</f>
        <v>11680</v>
      </c>
      <c r="M13" s="10" t="s">
        <v>37</v>
      </c>
    </row>
    <row r="14" spans="1:13" ht="138" customHeight="1" x14ac:dyDescent="0.2">
      <c r="A14" s="22">
        <v>10</v>
      </c>
      <c r="B14" s="34" t="s">
        <v>36</v>
      </c>
      <c r="C14" s="34" t="s">
        <v>35</v>
      </c>
      <c r="D14" s="33" t="s">
        <v>34</v>
      </c>
      <c r="E14" s="19">
        <v>2279</v>
      </c>
      <c r="F14" s="14">
        <f>30+10</f>
        <v>40</v>
      </c>
      <c r="G14" s="13">
        <f>E14*F14</f>
        <v>91160</v>
      </c>
      <c r="H14" s="10">
        <v>2250</v>
      </c>
      <c r="I14" s="10">
        <v>2260</v>
      </c>
      <c r="J14" s="32" t="s">
        <v>18</v>
      </c>
      <c r="K14" s="10">
        <v>2250</v>
      </c>
      <c r="L14" s="10">
        <f>K14*F14</f>
        <v>90000</v>
      </c>
      <c r="M14" s="32" t="s">
        <v>33</v>
      </c>
    </row>
    <row r="15" spans="1:13" ht="22.5" customHeight="1" x14ac:dyDescent="0.2">
      <c r="A15" s="18">
        <v>11</v>
      </c>
      <c r="B15" s="31" t="s">
        <v>30</v>
      </c>
      <c r="C15" s="23" t="s">
        <v>32</v>
      </c>
      <c r="D15" s="30" t="s">
        <v>28</v>
      </c>
      <c r="E15" s="29">
        <v>132.07</v>
      </c>
      <c r="F15" s="24">
        <v>4000</v>
      </c>
      <c r="G15" s="13">
        <f>E15*F15</f>
        <v>528280</v>
      </c>
      <c r="H15" s="10">
        <v>132</v>
      </c>
      <c r="I15" s="10">
        <v>132.07</v>
      </c>
      <c r="J15" s="10" t="s">
        <v>18</v>
      </c>
      <c r="K15" s="10">
        <v>132</v>
      </c>
      <c r="L15" s="10">
        <f>K15*F15</f>
        <v>528000</v>
      </c>
      <c r="M15" s="23" t="s">
        <v>31</v>
      </c>
    </row>
    <row r="16" spans="1:13" ht="22.5" customHeight="1" x14ac:dyDescent="0.2">
      <c r="A16" s="18">
        <v>12</v>
      </c>
      <c r="B16" s="28" t="s">
        <v>30</v>
      </c>
      <c r="C16" s="27" t="s">
        <v>29</v>
      </c>
      <c r="D16" s="26" t="s">
        <v>28</v>
      </c>
      <c r="E16" s="25">
        <v>181.24</v>
      </c>
      <c r="F16" s="24">
        <v>1000</v>
      </c>
      <c r="G16" s="13">
        <f>E16*F16</f>
        <v>181240</v>
      </c>
      <c r="H16" s="10">
        <v>181</v>
      </c>
      <c r="I16" s="10">
        <v>181.2</v>
      </c>
      <c r="J16" s="10" t="s">
        <v>18</v>
      </c>
      <c r="K16" s="10">
        <v>181</v>
      </c>
      <c r="L16" s="10">
        <f>K16*F16</f>
        <v>181000</v>
      </c>
      <c r="M16" s="23" t="s">
        <v>27</v>
      </c>
    </row>
    <row r="17" spans="1:13" ht="22.5" customHeight="1" x14ac:dyDescent="0.2">
      <c r="A17" s="22">
        <v>13</v>
      </c>
      <c r="B17" s="21" t="s">
        <v>26</v>
      </c>
      <c r="C17" s="21" t="s">
        <v>25</v>
      </c>
      <c r="D17" s="20" t="s">
        <v>19</v>
      </c>
      <c r="E17" s="19">
        <v>46.86</v>
      </c>
      <c r="F17" s="14">
        <v>5000</v>
      </c>
      <c r="G17" s="13">
        <f>E17*F17</f>
        <v>234300</v>
      </c>
      <c r="H17" s="10">
        <v>46.5</v>
      </c>
      <c r="I17" s="10">
        <v>46.8</v>
      </c>
      <c r="J17" s="10" t="s">
        <v>18</v>
      </c>
      <c r="K17" s="10">
        <v>46.5</v>
      </c>
      <c r="L17" s="10">
        <f>K17*F17</f>
        <v>232500</v>
      </c>
      <c r="M17" s="10" t="s">
        <v>24</v>
      </c>
    </row>
    <row r="18" spans="1:13" ht="22.5" customHeight="1" x14ac:dyDescent="0.2">
      <c r="A18" s="18">
        <v>14</v>
      </c>
      <c r="B18" s="17" t="s">
        <v>21</v>
      </c>
      <c r="C18" s="17" t="s">
        <v>23</v>
      </c>
      <c r="D18" s="16" t="s">
        <v>19</v>
      </c>
      <c r="E18" s="19">
        <v>12</v>
      </c>
      <c r="F18" s="14">
        <v>10000</v>
      </c>
      <c r="G18" s="13">
        <f>E18*F18</f>
        <v>120000</v>
      </c>
      <c r="H18" s="10">
        <v>11.9</v>
      </c>
      <c r="I18" s="10">
        <v>12</v>
      </c>
      <c r="J18" s="10" t="s">
        <v>18</v>
      </c>
      <c r="K18" s="10">
        <v>11.9</v>
      </c>
      <c r="L18" s="10">
        <f>K18*F18</f>
        <v>119000</v>
      </c>
      <c r="M18" s="10" t="s">
        <v>22</v>
      </c>
    </row>
    <row r="19" spans="1:13" ht="22.5" customHeight="1" x14ac:dyDescent="0.2">
      <c r="A19" s="18">
        <v>15</v>
      </c>
      <c r="B19" s="17" t="s">
        <v>21</v>
      </c>
      <c r="C19" s="17" t="s">
        <v>20</v>
      </c>
      <c r="D19" s="16" t="s">
        <v>19</v>
      </c>
      <c r="E19" s="15">
        <v>16</v>
      </c>
      <c r="F19" s="14">
        <v>5000</v>
      </c>
      <c r="G19" s="13">
        <f>E19*F19</f>
        <v>80000</v>
      </c>
      <c r="H19" s="10">
        <v>15.8</v>
      </c>
      <c r="I19" s="10">
        <v>16</v>
      </c>
      <c r="J19" s="10" t="s">
        <v>18</v>
      </c>
      <c r="K19" s="10">
        <v>15.8</v>
      </c>
      <c r="L19" s="10">
        <f>K19*F19</f>
        <v>79000</v>
      </c>
      <c r="M19" s="10" t="s">
        <v>17</v>
      </c>
    </row>
    <row r="20" spans="1:13" x14ac:dyDescent="0.2">
      <c r="A20" s="10"/>
      <c r="B20" s="12"/>
      <c r="C20" s="11"/>
      <c r="D20" s="10"/>
      <c r="E20" s="10"/>
      <c r="F20" s="10"/>
      <c r="G20" s="10">
        <f>SUM(G5:G19)</f>
        <v>2609194</v>
      </c>
      <c r="H20" s="10"/>
      <c r="I20" s="10"/>
      <c r="J20" s="10"/>
      <c r="K20" s="10"/>
      <c r="L20" s="10">
        <f>SUM(L5:L19)</f>
        <v>2600530</v>
      </c>
      <c r="M20" s="10"/>
    </row>
    <row r="21" spans="1:13" ht="38.25" customHeight="1" x14ac:dyDescent="0.2">
      <c r="A21" s="6"/>
      <c r="B21" s="8" t="s">
        <v>16</v>
      </c>
      <c r="C21" s="7" t="s">
        <v>15</v>
      </c>
      <c r="D21" s="6"/>
      <c r="E21" s="6"/>
      <c r="F21" s="6"/>
      <c r="G21" s="6"/>
    </row>
    <row r="22" spans="1:13" ht="28.5" customHeight="1" x14ac:dyDescent="0.2">
      <c r="A22" s="6"/>
      <c r="B22" s="9" t="s">
        <v>14</v>
      </c>
      <c r="C22" s="7"/>
      <c r="D22" s="6"/>
      <c r="E22" s="6"/>
      <c r="F22" s="6"/>
      <c r="G22" s="6"/>
    </row>
    <row r="23" spans="1:13" ht="30.75" customHeight="1" x14ac:dyDescent="0.2">
      <c r="A23" s="6"/>
      <c r="B23" s="8" t="s">
        <v>13</v>
      </c>
      <c r="C23" s="7" t="s">
        <v>12</v>
      </c>
      <c r="D23" s="6"/>
      <c r="E23" s="6"/>
      <c r="F23" s="6"/>
      <c r="G23" s="6"/>
    </row>
    <row r="24" spans="1:13" ht="30.75" customHeight="1" x14ac:dyDescent="0.2">
      <c r="B24" s="5" t="s">
        <v>11</v>
      </c>
      <c r="C24" s="4" t="s">
        <v>10</v>
      </c>
    </row>
    <row r="25" spans="1:13" ht="30.75" customHeight="1" x14ac:dyDescent="0.2">
      <c r="B25" s="5" t="s">
        <v>9</v>
      </c>
      <c r="C25" s="4" t="s">
        <v>8</v>
      </c>
    </row>
    <row r="26" spans="1:13" ht="30.75" customHeight="1" x14ac:dyDescent="0.2">
      <c r="B26" s="5" t="s">
        <v>7</v>
      </c>
      <c r="C26" s="4" t="s">
        <v>6</v>
      </c>
    </row>
    <row r="27" spans="1:13" ht="30.75" customHeight="1" x14ac:dyDescent="0.2">
      <c r="B27" s="5" t="s">
        <v>5</v>
      </c>
      <c r="C27" s="4" t="s">
        <v>4</v>
      </c>
    </row>
    <row r="28" spans="1:13" ht="30.75" customHeight="1" x14ac:dyDescent="0.2">
      <c r="B28" s="5"/>
      <c r="C28" s="5"/>
    </row>
    <row r="29" spans="1:13" ht="20.25" customHeight="1" x14ac:dyDescent="0.2">
      <c r="B29" s="5" t="s">
        <v>3</v>
      </c>
      <c r="C29" s="4" t="s">
        <v>2</v>
      </c>
    </row>
    <row r="30" spans="1:13" ht="12.75" x14ac:dyDescent="0.2">
      <c r="B30" s="2"/>
      <c r="C30" s="2"/>
    </row>
    <row r="31" spans="1:13" ht="12.75" x14ac:dyDescent="0.2">
      <c r="B31" s="2"/>
      <c r="C31" s="2"/>
    </row>
    <row r="32" spans="1:13" ht="12.75" x14ac:dyDescent="0.2">
      <c r="B32" s="2" t="s">
        <v>1</v>
      </c>
      <c r="C32" s="3" t="s">
        <v>0</v>
      </c>
    </row>
    <row r="33" spans="2:3" ht="12.75" x14ac:dyDescent="0.2">
      <c r="B33" s="2"/>
      <c r="C33" s="2"/>
    </row>
    <row r="34" spans="2:3" ht="12.75" x14ac:dyDescent="0.2">
      <c r="B34" s="2"/>
      <c r="C34" s="2"/>
    </row>
  </sheetData>
  <mergeCells count="14">
    <mergeCell ref="J3:J4"/>
    <mergeCell ref="K3:K4"/>
    <mergeCell ref="F3:F4"/>
    <mergeCell ref="G3:G4"/>
    <mergeCell ref="L3:L4"/>
    <mergeCell ref="M3:M4"/>
    <mergeCell ref="D2:E2"/>
    <mergeCell ref="A3:A4"/>
    <mergeCell ref="B3:B4"/>
    <mergeCell ref="C3:C4"/>
    <mergeCell ref="D3:D4"/>
    <mergeCell ref="E3:E4"/>
    <mergeCell ref="H3:H4"/>
    <mergeCell ref="I3:I4"/>
  </mergeCells>
  <pageMargins left="0.23622047244094491" right="0.15748031496062992" top="0.27559055118110237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днев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2018-05-24T05:08:14Z</dcterms:modified>
</cp:coreProperties>
</file>