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3" sheetId="4" r:id="rId1"/>
  </sheets>
  <definedNames>
    <definedName name="_xlnm._FilterDatabase" localSheetId="0" hidden="1">Лист3!$A$2:$T$52</definedName>
  </definedNames>
  <calcPr calcId="144525"/>
</workbook>
</file>

<file path=xl/calcChain.xml><?xml version="1.0" encoding="utf-8"?>
<calcChain xmlns="http://schemas.openxmlformats.org/spreadsheetml/2006/main">
  <c r="G4" i="4" l="1"/>
  <c r="I4" i="4"/>
  <c r="K4" i="4"/>
  <c r="M4" i="4"/>
  <c r="M52" i="4" s="1"/>
  <c r="O4" i="4"/>
  <c r="O52" i="4" s="1"/>
  <c r="Q4" i="4"/>
  <c r="Q52" i="4" s="1"/>
  <c r="S4" i="4"/>
  <c r="G5" i="4"/>
  <c r="I5" i="4"/>
  <c r="K5" i="4"/>
  <c r="M5" i="4"/>
  <c r="O5" i="4"/>
  <c r="Q5" i="4"/>
  <c r="S5" i="4"/>
  <c r="S52" i="4" s="1"/>
  <c r="G6" i="4"/>
  <c r="I6" i="4"/>
  <c r="K6" i="4"/>
  <c r="M6" i="4"/>
  <c r="O6" i="4"/>
  <c r="Q6" i="4"/>
  <c r="S6" i="4"/>
  <c r="U6" i="4"/>
  <c r="U52" i="4" s="1"/>
  <c r="G7" i="4"/>
  <c r="I7" i="4"/>
  <c r="K7" i="4"/>
  <c r="M7" i="4"/>
  <c r="O7" i="4"/>
  <c r="Q7" i="4"/>
  <c r="S7" i="4"/>
  <c r="G8" i="4"/>
  <c r="G52" i="4" s="1"/>
  <c r="I8" i="4"/>
  <c r="K8" i="4"/>
  <c r="M8" i="4"/>
  <c r="O8" i="4"/>
  <c r="Q8" i="4"/>
  <c r="S8" i="4"/>
  <c r="G9" i="4"/>
  <c r="I9" i="4"/>
  <c r="I52" i="4" s="1"/>
  <c r="K9" i="4"/>
  <c r="M9" i="4"/>
  <c r="O9" i="4"/>
  <c r="Q9" i="4"/>
  <c r="S9" i="4"/>
  <c r="G10" i="4"/>
  <c r="I10" i="4"/>
  <c r="K10" i="4"/>
  <c r="M10" i="4"/>
  <c r="O10" i="4"/>
  <c r="Q10" i="4"/>
  <c r="S10" i="4"/>
  <c r="G11" i="4"/>
  <c r="I11" i="4"/>
  <c r="K11" i="4"/>
  <c r="M11" i="4"/>
  <c r="O11" i="4"/>
  <c r="Q11" i="4"/>
  <c r="S11" i="4"/>
  <c r="G12" i="4"/>
  <c r="I12" i="4"/>
  <c r="K12" i="4"/>
  <c r="M12" i="4"/>
  <c r="O12" i="4"/>
  <c r="Q12" i="4"/>
  <c r="S12" i="4"/>
  <c r="G13" i="4"/>
  <c r="I13" i="4"/>
  <c r="K13" i="4"/>
  <c r="M13" i="4"/>
  <c r="O13" i="4"/>
  <c r="Q13" i="4"/>
  <c r="S13" i="4"/>
  <c r="G14" i="4"/>
  <c r="I14" i="4"/>
  <c r="K14" i="4"/>
  <c r="M14" i="4"/>
  <c r="O14" i="4"/>
  <c r="Q14" i="4"/>
  <c r="S14" i="4"/>
  <c r="G15" i="4"/>
  <c r="I15" i="4"/>
  <c r="K15" i="4"/>
  <c r="M15" i="4"/>
  <c r="O15" i="4"/>
  <c r="Q15" i="4"/>
  <c r="S15" i="4"/>
  <c r="G16" i="4"/>
  <c r="I16" i="4"/>
  <c r="K16" i="4"/>
  <c r="M16" i="4"/>
  <c r="O16" i="4"/>
  <c r="Q16" i="4"/>
  <c r="S16" i="4"/>
  <c r="G17" i="4"/>
  <c r="I17" i="4"/>
  <c r="K17" i="4"/>
  <c r="M17" i="4"/>
  <c r="O17" i="4"/>
  <c r="Q17" i="4"/>
  <c r="S17" i="4"/>
  <c r="G18" i="4"/>
  <c r="I18" i="4"/>
  <c r="K18" i="4"/>
  <c r="M18" i="4"/>
  <c r="O18" i="4"/>
  <c r="Q18" i="4"/>
  <c r="S18" i="4"/>
  <c r="G19" i="4"/>
  <c r="I19" i="4"/>
  <c r="K19" i="4"/>
  <c r="M19" i="4"/>
  <c r="O19" i="4"/>
  <c r="Q19" i="4"/>
  <c r="S19" i="4"/>
  <c r="G20" i="4"/>
  <c r="I20" i="4"/>
  <c r="K20" i="4"/>
  <c r="M20" i="4"/>
  <c r="O20" i="4"/>
  <c r="Q20" i="4"/>
  <c r="S20" i="4"/>
  <c r="U20" i="4"/>
  <c r="G21" i="4"/>
  <c r="I21" i="4"/>
  <c r="K21" i="4"/>
  <c r="M21" i="4"/>
  <c r="O21" i="4"/>
  <c r="Q21" i="4"/>
  <c r="S21" i="4"/>
  <c r="U21" i="4"/>
  <c r="G22" i="4"/>
  <c r="I22" i="4"/>
  <c r="K22" i="4"/>
  <c r="M22" i="4"/>
  <c r="O22" i="4"/>
  <c r="Q22" i="4"/>
  <c r="S22" i="4"/>
  <c r="G23" i="4"/>
  <c r="I23" i="4"/>
  <c r="K23" i="4"/>
  <c r="M23" i="4"/>
  <c r="O23" i="4"/>
  <c r="Q23" i="4"/>
  <c r="S23" i="4"/>
  <c r="G24" i="4"/>
  <c r="I24" i="4"/>
  <c r="K24" i="4"/>
  <c r="M24" i="4"/>
  <c r="O24" i="4"/>
  <c r="Q24" i="4"/>
  <c r="S24" i="4"/>
  <c r="G25" i="4"/>
  <c r="I25" i="4"/>
  <c r="K25" i="4"/>
  <c r="M25" i="4"/>
  <c r="O25" i="4"/>
  <c r="Q25" i="4"/>
  <c r="S25" i="4"/>
  <c r="G26" i="4"/>
  <c r="I26" i="4"/>
  <c r="K26" i="4"/>
  <c r="M26" i="4"/>
  <c r="O26" i="4"/>
  <c r="Q26" i="4"/>
  <c r="S26" i="4"/>
  <c r="G27" i="4"/>
  <c r="I27" i="4"/>
  <c r="K27" i="4"/>
  <c r="M27" i="4"/>
  <c r="O27" i="4"/>
  <c r="Q27" i="4"/>
  <c r="S27" i="4"/>
  <c r="G28" i="4"/>
  <c r="I28" i="4"/>
  <c r="K28" i="4"/>
  <c r="M28" i="4"/>
  <c r="O28" i="4"/>
  <c r="Q28" i="4"/>
  <c r="S28" i="4"/>
  <c r="G29" i="4"/>
  <c r="I29" i="4"/>
  <c r="K29" i="4"/>
  <c r="M29" i="4"/>
  <c r="O29" i="4"/>
  <c r="Q29" i="4"/>
  <c r="S29" i="4"/>
  <c r="G30" i="4"/>
  <c r="I30" i="4"/>
  <c r="K30" i="4"/>
  <c r="M30" i="4"/>
  <c r="O30" i="4"/>
  <c r="Q30" i="4"/>
  <c r="S30" i="4"/>
  <c r="G31" i="4"/>
  <c r="I31" i="4"/>
  <c r="K31" i="4"/>
  <c r="M31" i="4"/>
  <c r="O31" i="4"/>
  <c r="Q31" i="4"/>
  <c r="S31" i="4"/>
  <c r="G32" i="4"/>
  <c r="I32" i="4"/>
  <c r="K32" i="4"/>
  <c r="M32" i="4"/>
  <c r="O32" i="4"/>
  <c r="Q32" i="4"/>
  <c r="S32" i="4"/>
  <c r="G33" i="4"/>
  <c r="I33" i="4"/>
  <c r="K33" i="4"/>
  <c r="M33" i="4"/>
  <c r="O33" i="4"/>
  <c r="Q33" i="4"/>
  <c r="S33" i="4"/>
  <c r="G34" i="4"/>
  <c r="I34" i="4"/>
  <c r="K34" i="4"/>
  <c r="M34" i="4"/>
  <c r="O34" i="4"/>
  <c r="Q34" i="4"/>
  <c r="S34" i="4"/>
  <c r="G35" i="4"/>
  <c r="I35" i="4"/>
  <c r="K35" i="4"/>
  <c r="M35" i="4"/>
  <c r="O35" i="4"/>
  <c r="Q35" i="4"/>
  <c r="S35" i="4"/>
  <c r="G36" i="4"/>
  <c r="I36" i="4"/>
  <c r="K36" i="4"/>
  <c r="M36" i="4"/>
  <c r="O36" i="4"/>
  <c r="Q36" i="4"/>
  <c r="S36" i="4"/>
  <c r="G37" i="4"/>
  <c r="I37" i="4"/>
  <c r="K37" i="4"/>
  <c r="M37" i="4"/>
  <c r="O37" i="4"/>
  <c r="Q37" i="4"/>
  <c r="S37" i="4"/>
  <c r="G38" i="4"/>
  <c r="I38" i="4"/>
  <c r="K38" i="4"/>
  <c r="M38" i="4"/>
  <c r="O38" i="4"/>
  <c r="Q38" i="4"/>
  <c r="S38" i="4"/>
  <c r="G39" i="4"/>
  <c r="I39" i="4"/>
  <c r="K39" i="4"/>
  <c r="M39" i="4"/>
  <c r="O39" i="4"/>
  <c r="Q39" i="4"/>
  <c r="S39" i="4"/>
  <c r="G40" i="4"/>
  <c r="I40" i="4"/>
  <c r="K40" i="4"/>
  <c r="M40" i="4"/>
  <c r="O40" i="4"/>
  <c r="Q40" i="4"/>
  <c r="S40" i="4"/>
  <c r="G41" i="4"/>
  <c r="I41" i="4"/>
  <c r="K41" i="4"/>
  <c r="M41" i="4"/>
  <c r="O41" i="4"/>
  <c r="Q41" i="4"/>
  <c r="S41" i="4"/>
  <c r="G42" i="4"/>
  <c r="I42" i="4"/>
  <c r="K42" i="4"/>
  <c r="M42" i="4"/>
  <c r="O42" i="4"/>
  <c r="Q42" i="4"/>
  <c r="S42" i="4"/>
  <c r="G43" i="4"/>
  <c r="I43" i="4"/>
  <c r="K43" i="4"/>
  <c r="M43" i="4"/>
  <c r="O43" i="4"/>
  <c r="Q43" i="4"/>
  <c r="S43" i="4"/>
  <c r="G44" i="4"/>
  <c r="I44" i="4"/>
  <c r="K44" i="4"/>
  <c r="M44" i="4"/>
  <c r="O44" i="4"/>
  <c r="Q44" i="4"/>
  <c r="S44" i="4"/>
  <c r="G45" i="4"/>
  <c r="I45" i="4"/>
  <c r="K45" i="4"/>
  <c r="M45" i="4"/>
  <c r="O45" i="4"/>
  <c r="Q45" i="4"/>
  <c r="S45" i="4"/>
  <c r="G46" i="4"/>
  <c r="I46" i="4"/>
  <c r="K46" i="4"/>
  <c r="M46" i="4"/>
  <c r="O46" i="4"/>
  <c r="Q46" i="4"/>
  <c r="S46" i="4"/>
  <c r="G47" i="4"/>
  <c r="I47" i="4"/>
  <c r="K47" i="4"/>
  <c r="M47" i="4"/>
  <c r="O47" i="4"/>
  <c r="Q47" i="4"/>
  <c r="S47" i="4"/>
  <c r="G48" i="4"/>
  <c r="I48" i="4"/>
  <c r="K48" i="4"/>
  <c r="M48" i="4"/>
  <c r="O48" i="4"/>
  <c r="Q48" i="4"/>
  <c r="S48" i="4"/>
  <c r="G49" i="4"/>
  <c r="I49" i="4"/>
  <c r="K49" i="4"/>
  <c r="M49" i="4"/>
  <c r="O49" i="4"/>
  <c r="Q49" i="4"/>
  <c r="S49" i="4"/>
  <c r="G50" i="4"/>
  <c r="I50" i="4"/>
  <c r="K50" i="4"/>
  <c r="M50" i="4"/>
  <c r="O50" i="4"/>
  <c r="Q50" i="4"/>
  <c r="S50" i="4"/>
  <c r="G51" i="4"/>
  <c r="I51" i="4"/>
  <c r="K51" i="4"/>
  <c r="M51" i="4"/>
  <c r="O51" i="4"/>
  <c r="Q51" i="4"/>
  <c r="S51" i="4"/>
  <c r="K52" i="4"/>
</calcChain>
</file>

<file path=xl/sharedStrings.xml><?xml version="1.0" encoding="utf-8"?>
<sst xmlns="http://schemas.openxmlformats.org/spreadsheetml/2006/main" count="189" uniqueCount="138">
  <si>
    <t xml:space="preserve">А.Едилова </t>
  </si>
  <si>
    <t>секретарь</t>
  </si>
  <si>
    <t xml:space="preserve">А.Искахова </t>
  </si>
  <si>
    <t xml:space="preserve">Гл.медсестра </t>
  </si>
  <si>
    <t>Л.Кенжегараева</t>
  </si>
  <si>
    <t>Зав.лаборатоия</t>
  </si>
  <si>
    <t>Р.Дарменова</t>
  </si>
  <si>
    <t xml:space="preserve">Провизор </t>
  </si>
  <si>
    <t>Ж.Алиякбаров</t>
  </si>
  <si>
    <t>Юрист по закупу</t>
  </si>
  <si>
    <t>Х.Сапаев</t>
  </si>
  <si>
    <t>Зам.гл.врача по экономическому вопросу</t>
  </si>
  <si>
    <t>Б.Жузжасаров</t>
  </si>
  <si>
    <t>Зам.леч.проф.</t>
  </si>
  <si>
    <t xml:space="preserve">Члены комисси: </t>
  </si>
  <si>
    <t>Преседатель комиссии                                                    Б.О.Туреханов</t>
  </si>
  <si>
    <t>наб</t>
  </si>
  <si>
    <t>(реакция Яффе, по конечной точке, с депротеинизации), унифицированный. 500 опр. (конечный объем пробы 2,0 мл), 004.012</t>
  </si>
  <si>
    <t>Креатинин</t>
  </si>
  <si>
    <t xml:space="preserve">E-Z Cleanser M-30E 100мл </t>
  </si>
  <si>
    <t>Очищающий раствор энзиматический</t>
  </si>
  <si>
    <t>Rinse M-30R 20лит</t>
  </si>
  <si>
    <t>Промывающий раствор</t>
  </si>
  <si>
    <t xml:space="preserve">M-30CFL  CFL Lyse 500мл </t>
  </si>
  <si>
    <t xml:space="preserve">Лизирующий раствор  </t>
  </si>
  <si>
    <t xml:space="preserve"> Diluent M-30D 20лит</t>
  </si>
  <si>
    <t xml:space="preserve">Изотонический разбавитель </t>
  </si>
  <si>
    <t>500 опр х 3 мл</t>
  </si>
  <si>
    <t>Тимоловая проба</t>
  </si>
  <si>
    <t>энзиматическим колориметрическим методом 50 мл B 17.02</t>
  </si>
  <si>
    <t>Триглицериды-02</t>
  </si>
  <si>
    <t>унифицированным методом Ендрассика-Грофа,  142+142 опр B 03.12</t>
  </si>
  <si>
    <t xml:space="preserve">Набор реагентов для определения концентрации общего и прямого билирубина в сыворотке крови </t>
  </si>
  <si>
    <t xml:space="preserve"> Биуретовым методом, 1000 мл B 06.01</t>
  </si>
  <si>
    <t>Набор реактивов. для количественного определения концентрации общего белка в сыворотке</t>
  </si>
  <si>
    <t>шт</t>
  </si>
  <si>
    <t xml:space="preserve">в двойной стерильной упаковке. Внутренняя стерильная упаковка  обеспечивает двойной контроль за содержимым упаковки в операционной после передачи нити на стерильный стол (содержит информацию о нити и игле), а также обеспечивает прямолинейность нити после извлечения ее из упаковки (эффект памяти формы). Нить синтетическая нерассасывающаяся монофиламентная из изотактического кристаллического стереоизомера полипропилена, обладающего свойством контролируемого линейного растяжения,    игла  с продольными насечками для надежной фиксации в иглодержателе. М2 (3/0), 45см игла режущая, ПРАЙМ косметическая, 3/8 окружности, 26 мм  </t>
  </si>
  <si>
    <t xml:space="preserve">Нить стерильная хирургическая  </t>
  </si>
  <si>
    <t>таб</t>
  </si>
  <si>
    <t>таблетка 25 мг</t>
  </si>
  <si>
    <t xml:space="preserve">Каптоприл </t>
  </si>
  <si>
    <t>фл</t>
  </si>
  <si>
    <t>100мл,синт., Агат ТИП-А Классическое, 1фл</t>
  </si>
  <si>
    <t xml:space="preserve">Масло иммерсионное </t>
  </si>
  <si>
    <t>банка</t>
  </si>
  <si>
    <t>Средство должно представлять собой хлорсодержащие таблетки массой не менее 2,7 г., что составляет не менее 1,5г активного хлора, т.е. не менее 55,5%. Должно обладать антимикробным действием в отношении Гр- и Гр+ бактерий, включая микобактерии туберкулёза, грибы рода Кандида и Трихофитон, вирулицидным, включая возбудителей парентеральных гепатитов, ВИЧ-инфекции, гриппа, в т.ч. высокопатогенные штаммы гриппа А Н1N1, возбудителей особо опасных инфекций  (чумы, холеры, сибирской язвы). Средство должно быть предназначено для профилактической, текущей и заключительной дезинфекции и проведения генеральных уборок поверхностей, мебели, санитарного транспорта и транспорта по перевозке пищевых продуктов,  белья, посуды (в т.ч. лабораторной и одноразовой), предметов ухода за больными, игрушек, сан.-тех.оборудования, резиновых и полипропиленовых ковриков, уборочного инвентаря.  1 кг, 370+5 таблеток</t>
  </si>
  <si>
    <t xml:space="preserve">Натриевая соль дихлоризоциануровой кислоты - 99,8% </t>
  </si>
  <si>
    <t>рулон</t>
  </si>
  <si>
    <t>210мм х 30м х18вн.</t>
  </si>
  <si>
    <t xml:space="preserve">Бумага тепловая для ЭКГ </t>
  </si>
  <si>
    <t xml:space="preserve">Изотонический разбавитель для гематологического анализатора Sysmex (CELLPACK 20 л CELLPACK 20 l) </t>
  </si>
  <si>
    <t>Изотонический разбавитель</t>
  </si>
  <si>
    <t>для гематологического анализатора Sysmex KX-21N,  Sysmex XP-300 в упаковке 3 флакона по 500 мл,  Stromatolyser-WН- 500</t>
  </si>
  <si>
    <t>Лизирующий реагент</t>
  </si>
  <si>
    <t>уп</t>
  </si>
  <si>
    <t xml:space="preserve">для анализатора Sysmex KX-21N, ХР-300 раствор CELL clean, уп-50мл </t>
  </si>
  <si>
    <t>Очищающий раствор</t>
  </si>
  <si>
    <t xml:space="preserve">Контрольная кровь для 5DIFF гематологического анализатора Sysmex XS-500i закрытого типа, средний уровень, (E-CHECK (XS) L2 (N) 1,5 мл   +2 +8 С E-CHECK (XS) N, 1,5ML L2)  </t>
  </si>
  <si>
    <t>Контрольная кровь, нормальный</t>
  </si>
  <si>
    <t xml:space="preserve">Контрольная кровь для 5DIFF гематологического анализатора Sysmex XS-500i закрытого типа, низкий уровень, (E-CHECK (XS) L1 (L) 1,5 мл +2 +8 С E-CHECK (XS) L, 1,5ML L1)  </t>
  </si>
  <si>
    <t>Контрольная кровь, низкий</t>
  </si>
  <si>
    <t xml:space="preserve">Контрольная кровь для 5DIFF гематологического анализатора Sysmex XS-500i закрытого типа, высокий уровень, (E-CHECK (XS) L3 (Н) 1,5 мл +2 +8 С E-CHECK (XS) Н, 1,5ML L3)  </t>
  </si>
  <si>
    <t xml:space="preserve">Контрольная кровь, высокий             </t>
  </si>
  <si>
    <t>канистра</t>
  </si>
  <si>
    <t>5л, к анализатору МЕК6400, 6500, 7222, 19102</t>
  </si>
  <si>
    <t>Промывающий раствор  зеленый</t>
  </si>
  <si>
    <t>1л, к анализатору МЕК6400, 6500, 7222, 19213</t>
  </si>
  <si>
    <t>Чистящий раствор желтый</t>
  </si>
  <si>
    <t>20 л, к анализатору модели МЕК6400, 6500, 7222, 19201</t>
  </si>
  <si>
    <t>Изотонический раствор  красный</t>
  </si>
  <si>
    <t>5л, к анализатору модели МЕК6400, 6500, 7222, 19202</t>
  </si>
  <si>
    <t>Лизирующий раствор синий</t>
  </si>
  <si>
    <t>5 мл 3-х компонентные</t>
  </si>
  <si>
    <t>Шприц одноразовый</t>
  </si>
  <si>
    <t>энзиматическим колориметрическим методом 2x100 мл,  B 13.12</t>
  </si>
  <si>
    <t xml:space="preserve">Набор реагентов для опрделения концентрации общего холестерина в сыворотке крови </t>
  </si>
  <si>
    <t xml:space="preserve"> Определение протромбинового времени, стандартизированным по МИЧ 1.1; 1.2
растворимым тромбопластином.
В комплекте -  стандарт-плазма. 100 опр</t>
  </si>
  <si>
    <t xml:space="preserve">Набор реагентов для определения протромбинового времени Техпластин-тест </t>
  </si>
  <si>
    <t>(глюкозооксидазный метод) 4х250 мл, 005.032</t>
  </si>
  <si>
    <t>Глюкоза-32</t>
  </si>
  <si>
    <t>Очищенная, концентрированная, жидкая, раствор  внутримышечного и подкожного ведения 3000 МЕ, амп 1 доза в комплекте с сывороткой лошадинной очищенной разведенной 1:100,   №5</t>
  </si>
  <si>
    <t>Сыворотка противостолбнячная</t>
  </si>
  <si>
    <t>24*24 мм  №100</t>
  </si>
  <si>
    <t xml:space="preserve">Стекло покровное </t>
  </si>
  <si>
    <t>антисептический материал на резорцин-формалиновой основе для пломбирования каналов порошок 10г,жидкость для отверждения 5мл,жид-ть антисетическая 5мл.</t>
  </si>
  <si>
    <t>Резодент</t>
  </si>
  <si>
    <t>композит химического отверждения (15+15Г)</t>
  </si>
  <si>
    <t xml:space="preserve">Прайм дент </t>
  </si>
  <si>
    <t xml:space="preserve">цианметгем. м-д,с калибрат, 600 опр.х5мл </t>
  </si>
  <si>
    <t xml:space="preserve">Набор реактивов для определения гемоглобина крови </t>
  </si>
  <si>
    <t>для предстер.контроля с фенолфталеином на 100 мл, 1компл.</t>
  </si>
  <si>
    <t xml:space="preserve">Набор реактивов </t>
  </si>
  <si>
    <t>унифицированным методом Райтмана- Френкеля , ручное определение B 01.01, 400опр</t>
  </si>
  <si>
    <t xml:space="preserve">Набор реагентов для определния активности аланинаминотрансферазы в сыворотке крови </t>
  </si>
  <si>
    <t>методом Райтмана-Френкеля 1000опр., B 02.11</t>
  </si>
  <si>
    <t xml:space="preserve">АсАт-11 </t>
  </si>
  <si>
    <t>уреазным фенол-гипохлоритным методом 200 мл B 08.02</t>
  </si>
  <si>
    <t xml:space="preserve">Набор реагентов для определения содержания мочевины в сыворотке(плазме)крови </t>
  </si>
  <si>
    <t>универсальный колориметрический метод, о-крезолфталеинкомплексон 200 мл, B 18.01</t>
  </si>
  <si>
    <t xml:space="preserve">Набор реагентов для определения концентрации Кальция в сыворотке и плазме крови </t>
  </si>
  <si>
    <t>Определение активированного парциального тромбопластинового времени (АПТВ/АЧТВ), АВР и ЧТВ , 100-200 опр. 152</t>
  </si>
  <si>
    <t xml:space="preserve">Набор реагентов для определения АПТВ/АЧТВ- тест </t>
  </si>
  <si>
    <t xml:space="preserve"> Колориметрическим (nitro-PAPS) методом без депротеинизации (монореагент). 2x50 мл, B 24.11</t>
  </si>
  <si>
    <t>Набор для определения концентрации Железа  в сыворотке (плазме) крови</t>
  </si>
  <si>
    <t>колориметрическим методом, ксилидиловый синий, без епротеинизации 50 мл, B 25.01</t>
  </si>
  <si>
    <t>Магний-01</t>
  </si>
  <si>
    <t xml:space="preserve">Гипоаллергенный, для особочувствительного типа кожи, микропористый, влаго-и воздухопроницаемый, не нужно ножниц, надежная фиксация, изготовлен из нетканой вискозы с применением гипоаллергенного акрилатного  клея, размеры: 2х500
</t>
  </si>
  <si>
    <t xml:space="preserve">Лейкопластырь на нетканой основе </t>
  </si>
  <si>
    <t>Жидкое мыло для медицинского персонала, для частого мытья, принятия гигиенического душа пациентами перед операцией. 1,0 литр НОНСИД</t>
  </si>
  <si>
    <t xml:space="preserve">Лауретсульфат натрия, глицерин, кокамид деа, хлористый натрий, молочная кислота, кокоамидопропилбетаин , пропиленгликоль, 5-бромо-5-нитро-1,3-диоксан, вода. </t>
  </si>
  <si>
    <t>одноразовые 700/pk HTI TS -series  REF 810002-KZ произв.High Technology USA</t>
  </si>
  <si>
    <t xml:space="preserve">Кювета </t>
  </si>
  <si>
    <t>л</t>
  </si>
  <si>
    <t xml:space="preserve">Азур-Эозин,  буфером, (разв.1:20)  </t>
  </si>
  <si>
    <t>Краситель  по-Романовскому</t>
  </si>
  <si>
    <t>для  анестезии. В упаковке 100шт размерами 27G-21мм,27G-25,27G-30мм,</t>
  </si>
  <si>
    <t>Карпульные иглы</t>
  </si>
  <si>
    <t xml:space="preserve">Не имеет цвета со слабым запахом спирта. Обладает широким спектром антимикробного действия. Готовый к применению кожный антисептик   для обработки кожи операционного и инъекционного полей пациентов, локтевых сгибов доноров в медицинских организациях; обработки рук хирургов в медицинских организациях
гигиенической обработки рук медицинского персонала медицинских организаций, персонала машин скорой медицинской помощи, в зонах чрезвычайных ситуаций, 1 л </t>
  </si>
  <si>
    <t xml:space="preserve">35% этанола, 30% 2-пропанола, 10% 1-пропанола,  0,25% цетримония хлорида;  функциональные добавки.  </t>
  </si>
  <si>
    <t>Диагностика сифилиса при исследовании активной плазмы млм инактивированной сыворотки в РМП. Раствор трех высокоочищенных липидов: кардиолипина, лецитина, холестерина в спирте этиловом абсолютизированном. .В упаковке комплект №2, 500 определений (3 флакона по 5,0 мл.)</t>
  </si>
  <si>
    <t xml:space="preserve">Антиген кардиолипиновый </t>
  </si>
  <si>
    <t>сумма</t>
  </si>
  <si>
    <t>цена</t>
  </si>
  <si>
    <t xml:space="preserve">ТОО Медстом </t>
  </si>
  <si>
    <t>ТОО Нурторе</t>
  </si>
  <si>
    <t>ТОО Экофарм</t>
  </si>
  <si>
    <t xml:space="preserve">ТОО Развития Восток </t>
  </si>
  <si>
    <t>ТОО Бирлик</t>
  </si>
  <si>
    <t>ТОО UMID PHARM</t>
  </si>
  <si>
    <t>ТОО ЮМК Текна</t>
  </si>
  <si>
    <t>Сумма</t>
  </si>
  <si>
    <t>Кол-во</t>
  </si>
  <si>
    <t xml:space="preserve">Цена </t>
  </si>
  <si>
    <t xml:space="preserve">Единица измерения </t>
  </si>
  <si>
    <t>Характеристика препарата с указанием дозировки, и лекарственной формы</t>
  </si>
  <si>
    <t>Наименование лекарственных средств</t>
  </si>
  <si>
    <t>№</t>
  </si>
  <si>
    <t>Приложение 2 от 18.09.2018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</si>
</sst>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43" fontId="13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1" applyFont="1" applyFill="1" applyAlignment="1">
      <alignment vertical="center"/>
    </xf>
    <xf numFmtId="0" fontId="1" fillId="2" borderId="0" xfId="1" applyFill="1"/>
    <xf numFmtId="0" fontId="3" fillId="2" borderId="0" xfId="1" applyFont="1" applyFill="1"/>
    <xf numFmtId="0" fontId="4" fillId="2" borderId="0" xfId="1" applyFont="1" applyFill="1" applyAlignment="1">
      <alignment wrapText="1"/>
    </xf>
    <xf numFmtId="0" fontId="5" fillId="2" borderId="0" xfId="1" applyFont="1" applyFill="1" applyAlignment="1">
      <alignment horizontal="right" wrapText="1"/>
    </xf>
    <xf numFmtId="0" fontId="5" fillId="2" borderId="0" xfId="1" applyFont="1" applyFill="1" applyAlignment="1">
      <alignment wrapText="1"/>
    </xf>
    <xf numFmtId="0" fontId="6" fillId="2" borderId="0" xfId="1" applyFont="1" applyFill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7" fillId="2" borderId="1" xfId="1" applyFont="1" applyFill="1" applyBorder="1" applyAlignment="1" applyProtection="1">
      <alignment horizontal="center" vertical="center" wrapText="1"/>
    </xf>
    <xf numFmtId="4" fontId="8" fillId="2" borderId="1" xfId="1" applyNumberFormat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left" vertical="center" wrapText="1"/>
    </xf>
    <xf numFmtId="0" fontId="2" fillId="2" borderId="2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 applyProtection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4" fontId="10" fillId="2" borderId="1" xfId="1" applyNumberFormat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/>
    </xf>
  </cellXfs>
  <cellStyles count="8">
    <cellStyle name="Обычный" xfId="0" builtinId="0"/>
    <cellStyle name="Обычный 19" xfId="2"/>
    <cellStyle name="Обычный 2" xfId="1"/>
    <cellStyle name="Обычный 2 8 2" xfId="3"/>
    <cellStyle name="Обычный 3 2" xfId="4"/>
    <cellStyle name="Обычный 4" xfId="5"/>
    <cellStyle name="Обычный 9 3" xfId="6"/>
    <cellStyle name="Финансовый 2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workbookViewId="0">
      <pane xSplit="5" ySplit="3" topLeftCell="H34" activePane="bottomRight" state="frozen"/>
      <selection pane="topRight" activeCell="F1" sqref="F1"/>
      <selection pane="bottomLeft" activeCell="A4" sqref="A4"/>
      <selection pane="bottomRight" activeCell="C65" sqref="C65"/>
    </sheetView>
  </sheetViews>
  <sheetFormatPr defaultRowHeight="12.75" customHeight="1" x14ac:dyDescent="0.25"/>
  <cols>
    <col min="1" max="1" width="3.5703125" style="1" customWidth="1"/>
    <col min="2" max="2" width="23.28515625" style="1" customWidth="1"/>
    <col min="3" max="3" width="41.85546875" style="1" customWidth="1"/>
    <col min="4" max="4" width="6.7109375" style="1" customWidth="1"/>
    <col min="5" max="5" width="9.7109375" style="1" customWidth="1"/>
    <col min="6" max="6" width="9.140625" style="1" customWidth="1"/>
    <col min="7" max="7" width="12.5703125" style="1" customWidth="1"/>
    <col min="8" max="8" width="5.7109375" style="1" customWidth="1"/>
    <col min="9" max="9" width="7.85546875" style="1" customWidth="1"/>
    <col min="10" max="10" width="6.7109375" style="1" customWidth="1"/>
    <col min="11" max="11" width="7.5703125" style="1" customWidth="1"/>
    <col min="12" max="12" width="6.85546875" style="1" customWidth="1"/>
    <col min="13" max="13" width="7" style="1" customWidth="1"/>
    <col min="14" max="14" width="6.7109375" style="1" customWidth="1"/>
    <col min="15" max="15" width="7.28515625" style="1" customWidth="1"/>
    <col min="16" max="16" width="5.7109375" style="1" customWidth="1"/>
    <col min="17" max="17" width="9.140625" style="1" customWidth="1"/>
    <col min="18" max="18" width="7.140625" style="1" customWidth="1"/>
    <col min="19" max="19" width="7.28515625" style="1" customWidth="1"/>
    <col min="20" max="20" width="5.28515625" style="1" customWidth="1"/>
    <col min="21" max="21" width="7.7109375" style="1" customWidth="1"/>
    <col min="22" max="16384" width="9.140625" style="1"/>
  </cols>
  <sheetData>
    <row r="1" spans="1:21" ht="30" customHeight="1" x14ac:dyDescent="0.25">
      <c r="F1" s="43" t="s">
        <v>137</v>
      </c>
      <c r="G1" s="43"/>
    </row>
    <row r="2" spans="1:21" ht="52.5" customHeight="1" x14ac:dyDescent="0.25">
      <c r="A2" s="37" t="s">
        <v>136</v>
      </c>
      <c r="B2" s="38" t="s">
        <v>135</v>
      </c>
      <c r="C2" s="42" t="s">
        <v>134</v>
      </c>
      <c r="D2" s="38" t="s">
        <v>133</v>
      </c>
      <c r="E2" s="37" t="s">
        <v>132</v>
      </c>
      <c r="F2" s="37" t="s">
        <v>131</v>
      </c>
      <c r="G2" s="37" t="s">
        <v>130</v>
      </c>
      <c r="H2" s="41" t="s">
        <v>129</v>
      </c>
      <c r="I2" s="40"/>
      <c r="J2" s="41" t="s">
        <v>128</v>
      </c>
      <c r="K2" s="40"/>
      <c r="L2" s="41" t="s">
        <v>127</v>
      </c>
      <c r="M2" s="40"/>
      <c r="N2" s="41" t="s">
        <v>126</v>
      </c>
      <c r="O2" s="40"/>
      <c r="P2" s="41" t="s">
        <v>125</v>
      </c>
      <c r="Q2" s="40"/>
      <c r="R2" s="41" t="s">
        <v>124</v>
      </c>
      <c r="S2" s="40"/>
      <c r="T2" s="41" t="s">
        <v>123</v>
      </c>
      <c r="U2" s="40"/>
    </row>
    <row r="3" spans="1:21" ht="18.75" customHeight="1" x14ac:dyDescent="0.25">
      <c r="A3" s="37"/>
      <c r="B3" s="37"/>
      <c r="C3" s="39"/>
      <c r="D3" s="38"/>
      <c r="E3" s="37"/>
      <c r="F3" s="37"/>
      <c r="G3" s="37"/>
      <c r="H3" s="17" t="s">
        <v>122</v>
      </c>
      <c r="I3" s="17" t="s">
        <v>121</v>
      </c>
      <c r="J3" s="17" t="s">
        <v>122</v>
      </c>
      <c r="K3" s="17" t="s">
        <v>121</v>
      </c>
      <c r="L3" s="17" t="s">
        <v>122</v>
      </c>
      <c r="M3" s="17" t="s">
        <v>121</v>
      </c>
      <c r="N3" s="17" t="s">
        <v>122</v>
      </c>
      <c r="O3" s="17" t="s">
        <v>121</v>
      </c>
      <c r="P3" s="17" t="s">
        <v>122</v>
      </c>
      <c r="Q3" s="17" t="s">
        <v>121</v>
      </c>
      <c r="R3" s="17" t="s">
        <v>122</v>
      </c>
      <c r="S3" s="17" t="s">
        <v>121</v>
      </c>
      <c r="T3" s="17" t="s">
        <v>122</v>
      </c>
      <c r="U3" s="17" t="s">
        <v>121</v>
      </c>
    </row>
    <row r="4" spans="1:21" ht="95.25" customHeight="1" x14ac:dyDescent="0.25">
      <c r="A4" s="8">
        <v>1</v>
      </c>
      <c r="B4" s="26" t="s">
        <v>120</v>
      </c>
      <c r="C4" s="26" t="s">
        <v>119</v>
      </c>
      <c r="D4" s="24" t="s">
        <v>54</v>
      </c>
      <c r="E4" s="15">
        <v>17000</v>
      </c>
      <c r="F4" s="8">
        <v>6</v>
      </c>
      <c r="G4" s="8">
        <f>E4*F4</f>
        <v>102000</v>
      </c>
      <c r="H4" s="9">
        <v>16500</v>
      </c>
      <c r="I4" s="9">
        <f>H4*F4</f>
        <v>99000</v>
      </c>
      <c r="J4" s="9"/>
      <c r="K4" s="9">
        <f>J4*F4</f>
        <v>0</v>
      </c>
      <c r="L4" s="9"/>
      <c r="M4" s="9">
        <f>L4*F4</f>
        <v>0</v>
      </c>
      <c r="N4" s="9"/>
      <c r="O4" s="9">
        <f>N4*F4</f>
        <v>0</v>
      </c>
      <c r="P4" s="9">
        <v>16350</v>
      </c>
      <c r="Q4" s="9">
        <f>P4*F4</f>
        <v>98100</v>
      </c>
      <c r="R4" s="9"/>
      <c r="S4" s="9">
        <f>R4*F4</f>
        <v>0</v>
      </c>
      <c r="T4" s="9"/>
      <c r="U4" s="9"/>
    </row>
    <row r="5" spans="1:21" ht="127.5" customHeight="1" x14ac:dyDescent="0.25">
      <c r="A5" s="8">
        <v>2</v>
      </c>
      <c r="B5" s="26" t="s">
        <v>118</v>
      </c>
      <c r="C5" s="23" t="s">
        <v>117</v>
      </c>
      <c r="D5" s="24" t="s">
        <v>41</v>
      </c>
      <c r="E5" s="21">
        <v>4273</v>
      </c>
      <c r="F5" s="8">
        <v>100</v>
      </c>
      <c r="G5" s="8">
        <f>E5*F5</f>
        <v>427300</v>
      </c>
      <c r="H5" s="9"/>
      <c r="I5" s="9">
        <f>H5*F5</f>
        <v>0</v>
      </c>
      <c r="J5" s="9"/>
      <c r="K5" s="9">
        <f>J5*F5</f>
        <v>0</v>
      </c>
      <c r="L5" s="9">
        <v>4250</v>
      </c>
      <c r="M5" s="9">
        <f>L5*F5</f>
        <v>425000</v>
      </c>
      <c r="N5" s="9">
        <v>4265</v>
      </c>
      <c r="O5" s="9">
        <f>N5*F5</f>
        <v>426500</v>
      </c>
      <c r="P5" s="9"/>
      <c r="Q5" s="9">
        <f>P5*F5</f>
        <v>0</v>
      </c>
      <c r="R5" s="9"/>
      <c r="S5" s="9">
        <f>R5*F5</f>
        <v>0</v>
      </c>
      <c r="T5" s="9"/>
      <c r="U5" s="9"/>
    </row>
    <row r="6" spans="1:21" ht="34.5" customHeight="1" x14ac:dyDescent="0.2">
      <c r="A6" s="8">
        <v>3</v>
      </c>
      <c r="B6" s="23" t="s">
        <v>116</v>
      </c>
      <c r="C6" s="23" t="s">
        <v>115</v>
      </c>
      <c r="D6" s="24" t="s">
        <v>35</v>
      </c>
      <c r="E6" s="30">
        <v>2260</v>
      </c>
      <c r="F6" s="8">
        <v>10</v>
      </c>
      <c r="G6" s="8">
        <f>E6*F6</f>
        <v>22600</v>
      </c>
      <c r="H6" s="9"/>
      <c r="I6" s="9">
        <f>H6*F6</f>
        <v>0</v>
      </c>
      <c r="J6" s="9">
        <v>2250</v>
      </c>
      <c r="K6" s="9">
        <f>J6*F6</f>
        <v>22500</v>
      </c>
      <c r="L6" s="9"/>
      <c r="M6" s="9">
        <f>L6*F6</f>
        <v>0</v>
      </c>
      <c r="N6" s="9"/>
      <c r="O6" s="9">
        <f>N6*F6</f>
        <v>0</v>
      </c>
      <c r="P6" s="9"/>
      <c r="Q6" s="9">
        <f>P6*F6</f>
        <v>0</v>
      </c>
      <c r="R6" s="9">
        <v>2230</v>
      </c>
      <c r="S6" s="9">
        <f>R6*F6</f>
        <v>22300</v>
      </c>
      <c r="T6" s="9">
        <v>2200</v>
      </c>
      <c r="U6" s="9">
        <f>T6*F6</f>
        <v>22000</v>
      </c>
    </row>
    <row r="7" spans="1:21" ht="22.5" customHeight="1" x14ac:dyDescent="0.25">
      <c r="A7" s="8">
        <v>4</v>
      </c>
      <c r="B7" s="23" t="s">
        <v>114</v>
      </c>
      <c r="C7" s="23" t="s">
        <v>113</v>
      </c>
      <c r="D7" s="24" t="s">
        <v>112</v>
      </c>
      <c r="E7" s="21">
        <v>2444</v>
      </c>
      <c r="F7" s="8">
        <v>2</v>
      </c>
      <c r="G7" s="8">
        <f>E7*F7</f>
        <v>4888</v>
      </c>
      <c r="H7" s="9">
        <v>2435</v>
      </c>
      <c r="I7" s="9">
        <f>H7*F7</f>
        <v>4870</v>
      </c>
      <c r="J7" s="9">
        <v>2440</v>
      </c>
      <c r="K7" s="9">
        <f>J7*F7</f>
        <v>4880</v>
      </c>
      <c r="L7" s="9"/>
      <c r="M7" s="9">
        <f>L7*F7</f>
        <v>0</v>
      </c>
      <c r="N7" s="9"/>
      <c r="O7" s="9">
        <f>N7*F7</f>
        <v>0</v>
      </c>
      <c r="P7" s="9"/>
      <c r="Q7" s="9">
        <f>P7*F7</f>
        <v>0</v>
      </c>
      <c r="R7" s="9"/>
      <c r="S7" s="9">
        <f>R7*F7</f>
        <v>0</v>
      </c>
      <c r="T7" s="9"/>
      <c r="U7" s="9"/>
    </row>
    <row r="8" spans="1:21" ht="42" customHeight="1" x14ac:dyDescent="0.25">
      <c r="A8" s="8">
        <v>5</v>
      </c>
      <c r="B8" s="26" t="s">
        <v>111</v>
      </c>
      <c r="C8" s="26" t="s">
        <v>110</v>
      </c>
      <c r="D8" s="24" t="s">
        <v>54</v>
      </c>
      <c r="E8" s="21">
        <v>72000</v>
      </c>
      <c r="F8" s="8">
        <v>1</v>
      </c>
      <c r="G8" s="8">
        <f>E8*F8</f>
        <v>72000</v>
      </c>
      <c r="H8" s="9"/>
      <c r="I8" s="9">
        <f>H8*F8</f>
        <v>0</v>
      </c>
      <c r="J8" s="9"/>
      <c r="K8" s="9">
        <f>J8*F8</f>
        <v>0</v>
      </c>
      <c r="L8" s="9">
        <v>71800</v>
      </c>
      <c r="M8" s="9">
        <f>L8*F8</f>
        <v>71800</v>
      </c>
      <c r="N8" s="9">
        <v>71999</v>
      </c>
      <c r="O8" s="9">
        <f>N8*F8</f>
        <v>71999</v>
      </c>
      <c r="P8" s="9"/>
      <c r="Q8" s="9">
        <f>P8*F8</f>
        <v>0</v>
      </c>
      <c r="R8" s="9"/>
      <c r="S8" s="9">
        <f>R8*F8</f>
        <v>0</v>
      </c>
      <c r="T8" s="9"/>
      <c r="U8" s="9"/>
    </row>
    <row r="9" spans="1:21" ht="60" customHeight="1" x14ac:dyDescent="0.25">
      <c r="A9" s="8">
        <v>6</v>
      </c>
      <c r="B9" s="26" t="s">
        <v>109</v>
      </c>
      <c r="C9" s="26" t="s">
        <v>108</v>
      </c>
      <c r="D9" s="24" t="s">
        <v>41</v>
      </c>
      <c r="E9" s="21">
        <v>3103</v>
      </c>
      <c r="F9" s="8">
        <v>100</v>
      </c>
      <c r="G9" s="8">
        <f>E9*F9</f>
        <v>310300</v>
      </c>
      <c r="H9" s="9"/>
      <c r="I9" s="9">
        <f>H9*F9</f>
        <v>0</v>
      </c>
      <c r="J9" s="9"/>
      <c r="K9" s="9">
        <f>J9*F9</f>
        <v>0</v>
      </c>
      <c r="L9" s="9">
        <v>3100</v>
      </c>
      <c r="M9" s="9">
        <f>L9*F9</f>
        <v>310000</v>
      </c>
      <c r="N9" s="9">
        <v>3102</v>
      </c>
      <c r="O9" s="9">
        <f>N9*F9</f>
        <v>310200</v>
      </c>
      <c r="P9" s="9"/>
      <c r="Q9" s="9">
        <f>P9*F9</f>
        <v>0</v>
      </c>
      <c r="R9" s="9"/>
      <c r="S9" s="9">
        <f>R9*F9</f>
        <v>0</v>
      </c>
      <c r="T9" s="9"/>
      <c r="U9" s="9"/>
    </row>
    <row r="10" spans="1:21" ht="54" customHeight="1" x14ac:dyDescent="0.25">
      <c r="A10" s="8">
        <v>7</v>
      </c>
      <c r="B10" s="26" t="s">
        <v>107</v>
      </c>
      <c r="C10" s="26" t="s">
        <v>106</v>
      </c>
      <c r="D10" s="24" t="s">
        <v>35</v>
      </c>
      <c r="E10" s="21">
        <v>259</v>
      </c>
      <c r="F10" s="8">
        <v>300</v>
      </c>
      <c r="G10" s="8">
        <f>E10*F10</f>
        <v>77700</v>
      </c>
      <c r="H10" s="9"/>
      <c r="I10" s="9">
        <f>H10*F10</f>
        <v>0</v>
      </c>
      <c r="J10" s="9"/>
      <c r="K10" s="9">
        <f>J10*F10</f>
        <v>0</v>
      </c>
      <c r="L10" s="9"/>
      <c r="M10" s="9">
        <f>L10*F10</f>
        <v>0</v>
      </c>
      <c r="N10" s="9">
        <v>253</v>
      </c>
      <c r="O10" s="9">
        <f>N10*F10</f>
        <v>75900</v>
      </c>
      <c r="P10" s="9">
        <v>250</v>
      </c>
      <c r="Q10" s="9">
        <f>P10*F10</f>
        <v>75000</v>
      </c>
      <c r="R10" s="9"/>
      <c r="S10" s="9">
        <f>R10*F10</f>
        <v>0</v>
      </c>
      <c r="T10" s="9">
        <v>255</v>
      </c>
      <c r="U10" s="9"/>
    </row>
    <row r="11" spans="1:21" ht="25.5" customHeight="1" x14ac:dyDescent="0.25">
      <c r="A11" s="8">
        <v>8</v>
      </c>
      <c r="B11" s="23" t="s">
        <v>105</v>
      </c>
      <c r="C11" s="23" t="s">
        <v>104</v>
      </c>
      <c r="D11" s="15" t="s">
        <v>16</v>
      </c>
      <c r="E11" s="21">
        <v>6971</v>
      </c>
      <c r="F11" s="8">
        <v>5</v>
      </c>
      <c r="G11" s="8">
        <f>E11*F11</f>
        <v>34855</v>
      </c>
      <c r="H11" s="9">
        <v>6500</v>
      </c>
      <c r="I11" s="9">
        <f>H11*F11</f>
        <v>32500</v>
      </c>
      <c r="J11" s="9">
        <v>6000</v>
      </c>
      <c r="K11" s="9">
        <f>J11*F11</f>
        <v>30000</v>
      </c>
      <c r="L11" s="9"/>
      <c r="M11" s="9">
        <f>L11*F11</f>
        <v>0</v>
      </c>
      <c r="N11" s="9"/>
      <c r="O11" s="9">
        <f>N11*F11</f>
        <v>0</v>
      </c>
      <c r="P11" s="9"/>
      <c r="Q11" s="9">
        <f>P11*F11</f>
        <v>0</v>
      </c>
      <c r="R11" s="9"/>
      <c r="S11" s="9">
        <f>R11*F11</f>
        <v>0</v>
      </c>
      <c r="T11" s="9"/>
      <c r="U11" s="9"/>
    </row>
    <row r="12" spans="1:21" ht="46.5" customHeight="1" x14ac:dyDescent="0.25">
      <c r="A12" s="8">
        <v>9</v>
      </c>
      <c r="B12" s="23" t="s">
        <v>103</v>
      </c>
      <c r="C12" s="23" t="s">
        <v>102</v>
      </c>
      <c r="D12" s="15" t="s">
        <v>16</v>
      </c>
      <c r="E12" s="21">
        <v>14340</v>
      </c>
      <c r="F12" s="8">
        <v>15</v>
      </c>
      <c r="G12" s="8">
        <f>E12*F12</f>
        <v>215100</v>
      </c>
      <c r="H12" s="9">
        <v>14300</v>
      </c>
      <c r="I12" s="9">
        <f>H12*F12</f>
        <v>214500</v>
      </c>
      <c r="J12" s="9">
        <v>14320</v>
      </c>
      <c r="K12" s="9">
        <f>J12*F12</f>
        <v>214800</v>
      </c>
      <c r="L12" s="9"/>
      <c r="M12" s="9">
        <f>L12*F12</f>
        <v>0</v>
      </c>
      <c r="N12" s="9"/>
      <c r="O12" s="9">
        <f>N12*F12</f>
        <v>0</v>
      </c>
      <c r="P12" s="9"/>
      <c r="Q12" s="9">
        <f>P12*F12</f>
        <v>0</v>
      </c>
      <c r="R12" s="9"/>
      <c r="S12" s="9">
        <f>R12*F12</f>
        <v>0</v>
      </c>
      <c r="T12" s="9"/>
      <c r="U12" s="9"/>
    </row>
    <row r="13" spans="1:21" ht="46.5" customHeight="1" x14ac:dyDescent="0.25">
      <c r="A13" s="8">
        <v>10</v>
      </c>
      <c r="B13" s="23" t="s">
        <v>101</v>
      </c>
      <c r="C13" s="23" t="s">
        <v>100</v>
      </c>
      <c r="D13" s="15" t="s">
        <v>16</v>
      </c>
      <c r="E13" s="21">
        <v>10530</v>
      </c>
      <c r="F13" s="8">
        <v>2</v>
      </c>
      <c r="G13" s="8">
        <f>E13*F13</f>
        <v>21060</v>
      </c>
      <c r="H13" s="9">
        <v>10500</v>
      </c>
      <c r="I13" s="9">
        <f>H13*F13</f>
        <v>21000</v>
      </c>
      <c r="J13" s="9">
        <v>10522</v>
      </c>
      <c r="K13" s="9">
        <f>J13*F13</f>
        <v>21044</v>
      </c>
      <c r="L13" s="9"/>
      <c r="M13" s="9">
        <f>L13*F13</f>
        <v>0</v>
      </c>
      <c r="N13" s="9"/>
      <c r="O13" s="9">
        <f>N13*F13</f>
        <v>0</v>
      </c>
      <c r="P13" s="9"/>
      <c r="Q13" s="9">
        <f>P13*F13</f>
        <v>0</v>
      </c>
      <c r="R13" s="9"/>
      <c r="S13" s="9">
        <f>R13*F13</f>
        <v>0</v>
      </c>
      <c r="T13" s="9"/>
      <c r="U13" s="9"/>
    </row>
    <row r="14" spans="1:21" ht="46.5" customHeight="1" x14ac:dyDescent="0.25">
      <c r="A14" s="8">
        <v>11</v>
      </c>
      <c r="B14" s="23" t="s">
        <v>99</v>
      </c>
      <c r="C14" s="23" t="s">
        <v>98</v>
      </c>
      <c r="D14" s="15" t="s">
        <v>16</v>
      </c>
      <c r="E14" s="21">
        <v>3578</v>
      </c>
      <c r="F14" s="8">
        <v>5</v>
      </c>
      <c r="G14" s="8">
        <f>E14*F14</f>
        <v>17890</v>
      </c>
      <c r="H14" s="9">
        <v>3550</v>
      </c>
      <c r="I14" s="9">
        <f>H14*F14</f>
        <v>17750</v>
      </c>
      <c r="J14" s="9">
        <v>3570</v>
      </c>
      <c r="K14" s="9">
        <f>J14*F14</f>
        <v>17850</v>
      </c>
      <c r="L14" s="9"/>
      <c r="M14" s="9">
        <f>L14*F14</f>
        <v>0</v>
      </c>
      <c r="N14" s="9"/>
      <c r="O14" s="9">
        <f>N14*F14</f>
        <v>0</v>
      </c>
      <c r="P14" s="9"/>
      <c r="Q14" s="9">
        <f>P14*F14</f>
        <v>0</v>
      </c>
      <c r="R14" s="9"/>
      <c r="S14" s="9">
        <f>R14*F14</f>
        <v>0</v>
      </c>
      <c r="T14" s="9"/>
      <c r="U14" s="9"/>
    </row>
    <row r="15" spans="1:21" ht="46.5" customHeight="1" x14ac:dyDescent="0.25">
      <c r="A15" s="8">
        <v>12</v>
      </c>
      <c r="B15" s="23" t="s">
        <v>97</v>
      </c>
      <c r="C15" s="23" t="s">
        <v>96</v>
      </c>
      <c r="D15" s="15" t="s">
        <v>16</v>
      </c>
      <c r="E15" s="21">
        <v>4157</v>
      </c>
      <c r="F15" s="8">
        <v>20</v>
      </c>
      <c r="G15" s="8">
        <f>E15*F15</f>
        <v>83140</v>
      </c>
      <c r="H15" s="9">
        <v>4000</v>
      </c>
      <c r="I15" s="9">
        <f>H15*F15</f>
        <v>80000</v>
      </c>
      <c r="J15" s="9">
        <v>3700</v>
      </c>
      <c r="K15" s="9">
        <f>J15*F15</f>
        <v>74000</v>
      </c>
      <c r="L15" s="9"/>
      <c r="M15" s="9">
        <f>L15*F15</f>
        <v>0</v>
      </c>
      <c r="N15" s="9"/>
      <c r="O15" s="9">
        <f>N15*F15</f>
        <v>0</v>
      </c>
      <c r="P15" s="9"/>
      <c r="Q15" s="9">
        <f>P15*F15</f>
        <v>0</v>
      </c>
      <c r="R15" s="9"/>
      <c r="S15" s="9">
        <f>R15*F15</f>
        <v>0</v>
      </c>
      <c r="T15" s="9"/>
      <c r="U15" s="9"/>
    </row>
    <row r="16" spans="1:21" ht="23.25" customHeight="1" x14ac:dyDescent="0.2">
      <c r="A16" s="8">
        <v>13</v>
      </c>
      <c r="B16" s="36" t="s">
        <v>95</v>
      </c>
      <c r="C16" s="36" t="s">
        <v>94</v>
      </c>
      <c r="D16" s="35" t="s">
        <v>16</v>
      </c>
      <c r="E16" s="34">
        <v>5767</v>
      </c>
      <c r="F16" s="8">
        <v>20</v>
      </c>
      <c r="G16" s="8">
        <f>E16*F16</f>
        <v>115340</v>
      </c>
      <c r="H16" s="9">
        <v>5720</v>
      </c>
      <c r="I16" s="9">
        <f>H16*F16</f>
        <v>114400</v>
      </c>
      <c r="J16" s="9"/>
      <c r="K16" s="9">
        <f>J16*F16</f>
        <v>0</v>
      </c>
      <c r="L16" s="9"/>
      <c r="M16" s="9">
        <f>L16*F16</f>
        <v>0</v>
      </c>
      <c r="N16" s="9"/>
      <c r="O16" s="9">
        <f>N16*F16</f>
        <v>0</v>
      </c>
      <c r="P16" s="9"/>
      <c r="Q16" s="9">
        <f>P16*F16</f>
        <v>0</v>
      </c>
      <c r="R16" s="9">
        <v>5750</v>
      </c>
      <c r="S16" s="9">
        <f>R16*F16</f>
        <v>115000</v>
      </c>
      <c r="T16" s="9"/>
      <c r="U16" s="9"/>
    </row>
    <row r="17" spans="1:21" ht="37.5" customHeight="1" x14ac:dyDescent="0.2">
      <c r="A17" s="8">
        <v>14</v>
      </c>
      <c r="B17" s="23" t="s">
        <v>93</v>
      </c>
      <c r="C17" s="23" t="s">
        <v>92</v>
      </c>
      <c r="D17" s="15" t="s">
        <v>16</v>
      </c>
      <c r="E17" s="30">
        <v>3472</v>
      </c>
      <c r="F17" s="8">
        <v>15</v>
      </c>
      <c r="G17" s="8">
        <f>E17*F17</f>
        <v>52080</v>
      </c>
      <c r="H17" s="9">
        <v>3400</v>
      </c>
      <c r="I17" s="9">
        <f>H17*F17</f>
        <v>51000</v>
      </c>
      <c r="J17" s="9"/>
      <c r="K17" s="9">
        <f>J17*F17</f>
        <v>0</v>
      </c>
      <c r="L17" s="9"/>
      <c r="M17" s="9">
        <f>L17*F17</f>
        <v>0</v>
      </c>
      <c r="N17" s="9"/>
      <c r="O17" s="9">
        <f>N17*F17</f>
        <v>0</v>
      </c>
      <c r="P17" s="9"/>
      <c r="Q17" s="9">
        <f>P17*F17</f>
        <v>0</v>
      </c>
      <c r="R17" s="9">
        <v>3470</v>
      </c>
      <c r="S17" s="9">
        <f>R17*F17</f>
        <v>52050</v>
      </c>
      <c r="T17" s="9"/>
      <c r="U17" s="9"/>
    </row>
    <row r="18" spans="1:21" ht="23.25" customHeight="1" x14ac:dyDescent="0.2">
      <c r="A18" s="8">
        <v>15</v>
      </c>
      <c r="B18" s="23" t="s">
        <v>91</v>
      </c>
      <c r="C18" s="23" t="s">
        <v>90</v>
      </c>
      <c r="D18" s="24" t="s">
        <v>54</v>
      </c>
      <c r="E18" s="30">
        <v>1480</v>
      </c>
      <c r="F18" s="8">
        <v>20</v>
      </c>
      <c r="G18" s="8">
        <f>E18*F18</f>
        <v>29600</v>
      </c>
      <c r="H18" s="9">
        <v>1430</v>
      </c>
      <c r="I18" s="9">
        <f>H18*F18</f>
        <v>28600</v>
      </c>
      <c r="J18" s="9"/>
      <c r="K18" s="9">
        <f>J18*F18</f>
        <v>0</v>
      </c>
      <c r="L18" s="9"/>
      <c r="M18" s="9">
        <f>L18*F18</f>
        <v>0</v>
      </c>
      <c r="N18" s="9"/>
      <c r="O18" s="9">
        <f>N18*F18</f>
        <v>0</v>
      </c>
      <c r="P18" s="9"/>
      <c r="Q18" s="9">
        <f>P18*F18</f>
        <v>0</v>
      </c>
      <c r="R18" s="9">
        <v>1455</v>
      </c>
      <c r="S18" s="9">
        <f>R18*F18</f>
        <v>29100</v>
      </c>
      <c r="T18" s="9"/>
      <c r="U18" s="9"/>
    </row>
    <row r="19" spans="1:21" ht="23.25" customHeight="1" x14ac:dyDescent="0.2">
      <c r="A19" s="8">
        <v>16</v>
      </c>
      <c r="B19" s="17" t="s">
        <v>89</v>
      </c>
      <c r="C19" s="26" t="s">
        <v>88</v>
      </c>
      <c r="D19" s="15" t="s">
        <v>16</v>
      </c>
      <c r="E19" s="30">
        <v>1126</v>
      </c>
      <c r="F19" s="8">
        <v>15</v>
      </c>
      <c r="G19" s="8">
        <f>E19*F19</f>
        <v>16890</v>
      </c>
      <c r="H19" s="9">
        <v>1120</v>
      </c>
      <c r="I19" s="9">
        <f>H19*F19</f>
        <v>16800</v>
      </c>
      <c r="J19" s="9"/>
      <c r="K19" s="9">
        <f>J19*F19</f>
        <v>0</v>
      </c>
      <c r="L19" s="9"/>
      <c r="M19" s="9">
        <f>L19*F19</f>
        <v>0</v>
      </c>
      <c r="N19" s="9"/>
      <c r="O19" s="9">
        <f>N19*F19</f>
        <v>0</v>
      </c>
      <c r="P19" s="9"/>
      <c r="Q19" s="9">
        <f>P19*F19</f>
        <v>0</v>
      </c>
      <c r="R19" s="9">
        <v>1125</v>
      </c>
      <c r="S19" s="9">
        <f>R19*F19</f>
        <v>16875</v>
      </c>
      <c r="T19" s="9"/>
      <c r="U19" s="9"/>
    </row>
    <row r="20" spans="1:21" ht="23.25" customHeight="1" x14ac:dyDescent="0.25">
      <c r="A20" s="8">
        <v>17</v>
      </c>
      <c r="B20" s="23" t="s">
        <v>87</v>
      </c>
      <c r="C20" s="17" t="s">
        <v>86</v>
      </c>
      <c r="D20" s="24" t="s">
        <v>54</v>
      </c>
      <c r="E20" s="21">
        <v>7200</v>
      </c>
      <c r="F20" s="8">
        <v>10</v>
      </c>
      <c r="G20" s="8">
        <f>E20*F20</f>
        <v>72000</v>
      </c>
      <c r="H20" s="9"/>
      <c r="I20" s="9">
        <f>H20*F20</f>
        <v>0</v>
      </c>
      <c r="J20" s="9">
        <v>7180</v>
      </c>
      <c r="K20" s="9">
        <f>J20*F20</f>
        <v>71800</v>
      </c>
      <c r="L20" s="9"/>
      <c r="M20" s="9">
        <f>L20*F20</f>
        <v>0</v>
      </c>
      <c r="N20" s="9"/>
      <c r="O20" s="9">
        <f>N20*F20</f>
        <v>0</v>
      </c>
      <c r="P20" s="9"/>
      <c r="Q20" s="9">
        <f>P20*F20</f>
        <v>0</v>
      </c>
      <c r="R20" s="9"/>
      <c r="S20" s="9">
        <f>R20*F20</f>
        <v>0</v>
      </c>
      <c r="T20" s="9">
        <v>7150</v>
      </c>
      <c r="U20" s="9">
        <f>T20*F20</f>
        <v>71500</v>
      </c>
    </row>
    <row r="21" spans="1:21" ht="43.5" customHeight="1" x14ac:dyDescent="0.25">
      <c r="A21" s="8">
        <v>18</v>
      </c>
      <c r="B21" s="26" t="s">
        <v>85</v>
      </c>
      <c r="C21" s="26" t="s">
        <v>84</v>
      </c>
      <c r="D21" s="15" t="s">
        <v>35</v>
      </c>
      <c r="E21" s="21">
        <v>1250</v>
      </c>
      <c r="F21" s="8">
        <v>20</v>
      </c>
      <c r="G21" s="8">
        <f>E21*F21</f>
        <v>25000</v>
      </c>
      <c r="H21" s="9"/>
      <c r="I21" s="9">
        <f>H21*F21</f>
        <v>0</v>
      </c>
      <c r="J21" s="9">
        <v>1230</v>
      </c>
      <c r="K21" s="9">
        <f>J21*F21</f>
        <v>24600</v>
      </c>
      <c r="L21" s="9"/>
      <c r="M21" s="9">
        <f>L21*F21</f>
        <v>0</v>
      </c>
      <c r="N21" s="9"/>
      <c r="O21" s="9">
        <f>N21*F21</f>
        <v>0</v>
      </c>
      <c r="P21" s="9"/>
      <c r="Q21" s="9">
        <f>P21*F21</f>
        <v>0</v>
      </c>
      <c r="R21" s="9"/>
      <c r="S21" s="9">
        <f>R21*F21</f>
        <v>0</v>
      </c>
      <c r="T21" s="9">
        <v>1100</v>
      </c>
      <c r="U21" s="9">
        <f>T21*F21</f>
        <v>22000</v>
      </c>
    </row>
    <row r="22" spans="1:21" ht="23.25" customHeight="1" x14ac:dyDescent="0.25">
      <c r="A22" s="8">
        <v>19</v>
      </c>
      <c r="B22" s="23" t="s">
        <v>83</v>
      </c>
      <c r="C22" s="23" t="s">
        <v>82</v>
      </c>
      <c r="D22" s="24" t="s">
        <v>54</v>
      </c>
      <c r="E22" s="21">
        <v>192</v>
      </c>
      <c r="F22" s="8">
        <v>20</v>
      </c>
      <c r="G22" s="8">
        <f>E22*F22</f>
        <v>3840</v>
      </c>
      <c r="H22" s="9">
        <v>190</v>
      </c>
      <c r="I22" s="9">
        <f>H22*F22</f>
        <v>3800</v>
      </c>
      <c r="J22" s="9"/>
      <c r="K22" s="9">
        <f>J22*F22</f>
        <v>0</v>
      </c>
      <c r="L22" s="9"/>
      <c r="M22" s="9">
        <f>L22*F22</f>
        <v>0</v>
      </c>
      <c r="N22" s="9">
        <v>191</v>
      </c>
      <c r="O22" s="9">
        <f>N22*F22</f>
        <v>3820</v>
      </c>
      <c r="P22" s="9"/>
      <c r="Q22" s="9">
        <f>P22*F22</f>
        <v>0</v>
      </c>
      <c r="R22" s="9"/>
      <c r="S22" s="9">
        <f>R22*F22</f>
        <v>0</v>
      </c>
      <c r="T22" s="9"/>
      <c r="U22" s="9"/>
    </row>
    <row r="23" spans="1:21" ht="49.5" customHeight="1" x14ac:dyDescent="0.2">
      <c r="A23" s="8">
        <v>20</v>
      </c>
      <c r="B23" s="26" t="s">
        <v>81</v>
      </c>
      <c r="C23" s="26" t="s">
        <v>80</v>
      </c>
      <c r="D23" s="24" t="s">
        <v>54</v>
      </c>
      <c r="E23" s="33">
        <v>6900</v>
      </c>
      <c r="F23" s="8">
        <v>20</v>
      </c>
      <c r="G23" s="8">
        <f>E23*F23</f>
        <v>138000</v>
      </c>
      <c r="H23" s="9"/>
      <c r="I23" s="9">
        <f>H23*F23</f>
        <v>0</v>
      </c>
      <c r="J23" s="9"/>
      <c r="K23" s="9">
        <f>J23*F23</f>
        <v>0</v>
      </c>
      <c r="L23" s="9"/>
      <c r="M23" s="9">
        <f>L23*F23</f>
        <v>0</v>
      </c>
      <c r="N23" s="9"/>
      <c r="O23" s="9">
        <f>N23*F23</f>
        <v>0</v>
      </c>
      <c r="P23" s="9">
        <v>6800</v>
      </c>
      <c r="Q23" s="9">
        <f>P23*F23</f>
        <v>136000</v>
      </c>
      <c r="R23" s="9">
        <v>6850</v>
      </c>
      <c r="S23" s="9">
        <f>R23*F23</f>
        <v>137000</v>
      </c>
      <c r="T23" s="9"/>
      <c r="U23" s="9"/>
    </row>
    <row r="24" spans="1:21" ht="23.25" customHeight="1" x14ac:dyDescent="0.25">
      <c r="A24" s="8">
        <v>21</v>
      </c>
      <c r="B24" s="23" t="s">
        <v>79</v>
      </c>
      <c r="C24" s="23" t="s">
        <v>78</v>
      </c>
      <c r="D24" s="15" t="s">
        <v>16</v>
      </c>
      <c r="E24" s="21">
        <v>8175</v>
      </c>
      <c r="F24" s="8">
        <v>15</v>
      </c>
      <c r="G24" s="8">
        <f>E24*F24</f>
        <v>122625</v>
      </c>
      <c r="H24" s="9">
        <v>8150</v>
      </c>
      <c r="I24" s="9">
        <f>H24*F24</f>
        <v>122250</v>
      </c>
      <c r="J24" s="9">
        <v>8100</v>
      </c>
      <c r="K24" s="9">
        <f>J24*F24</f>
        <v>121500</v>
      </c>
      <c r="L24" s="9"/>
      <c r="M24" s="9">
        <f>L24*F24</f>
        <v>0</v>
      </c>
      <c r="N24" s="9"/>
      <c r="O24" s="9">
        <f>N24*F24</f>
        <v>0</v>
      </c>
      <c r="P24" s="9"/>
      <c r="Q24" s="9">
        <f>P24*F24</f>
        <v>0</v>
      </c>
      <c r="R24" s="9"/>
      <c r="S24" s="9">
        <f>R24*F24</f>
        <v>0</v>
      </c>
      <c r="T24" s="9"/>
      <c r="U24" s="9"/>
    </row>
    <row r="25" spans="1:21" ht="60" customHeight="1" x14ac:dyDescent="0.25">
      <c r="A25" s="8">
        <v>22</v>
      </c>
      <c r="B25" s="26" t="s">
        <v>77</v>
      </c>
      <c r="C25" s="26" t="s">
        <v>76</v>
      </c>
      <c r="D25" s="15" t="s">
        <v>16</v>
      </c>
      <c r="E25" s="21">
        <v>14000</v>
      </c>
      <c r="F25" s="8">
        <v>5</v>
      </c>
      <c r="G25" s="8">
        <f>E25*F25</f>
        <v>70000</v>
      </c>
      <c r="H25" s="9"/>
      <c r="I25" s="9">
        <f>H25*F25</f>
        <v>0</v>
      </c>
      <c r="J25" s="9">
        <v>13200</v>
      </c>
      <c r="K25" s="9">
        <f>J25*F25</f>
        <v>66000</v>
      </c>
      <c r="L25" s="9"/>
      <c r="M25" s="9">
        <f>L25*F25</f>
        <v>0</v>
      </c>
      <c r="N25" s="9"/>
      <c r="O25" s="9">
        <f>N25*F25</f>
        <v>0</v>
      </c>
      <c r="P25" s="9">
        <v>13999</v>
      </c>
      <c r="Q25" s="9">
        <f>P25*F25</f>
        <v>69995</v>
      </c>
      <c r="R25" s="9"/>
      <c r="S25" s="9">
        <f>R25*F25</f>
        <v>0</v>
      </c>
      <c r="T25" s="9"/>
      <c r="U25" s="9"/>
    </row>
    <row r="26" spans="1:21" ht="33.75" customHeight="1" x14ac:dyDescent="0.25">
      <c r="A26" s="8">
        <v>23</v>
      </c>
      <c r="B26" s="22" t="s">
        <v>75</v>
      </c>
      <c r="C26" s="22" t="s">
        <v>74</v>
      </c>
      <c r="D26" s="15" t="s">
        <v>16</v>
      </c>
      <c r="E26" s="21">
        <v>8209</v>
      </c>
      <c r="F26" s="15">
        <v>15</v>
      </c>
      <c r="G26" s="8">
        <f>E26*F26</f>
        <v>123135</v>
      </c>
      <c r="H26" s="9">
        <v>8000</v>
      </c>
      <c r="I26" s="9">
        <f>H26*F26</f>
        <v>120000</v>
      </c>
      <c r="J26" s="9">
        <v>7700</v>
      </c>
      <c r="K26" s="9">
        <f>J26*F26</f>
        <v>115500</v>
      </c>
      <c r="L26" s="9"/>
      <c r="M26" s="9">
        <f>L26*F26</f>
        <v>0</v>
      </c>
      <c r="N26" s="9"/>
      <c r="O26" s="9">
        <f>N26*F26</f>
        <v>0</v>
      </c>
      <c r="P26" s="9"/>
      <c r="Q26" s="9">
        <f>P26*F26</f>
        <v>0</v>
      </c>
      <c r="R26" s="9"/>
      <c r="S26" s="9">
        <f>R26*F26</f>
        <v>0</v>
      </c>
      <c r="T26" s="9"/>
      <c r="U26" s="9"/>
    </row>
    <row r="27" spans="1:21" ht="24" customHeight="1" x14ac:dyDescent="0.25">
      <c r="A27" s="8">
        <v>24</v>
      </c>
      <c r="B27" s="26" t="s">
        <v>73</v>
      </c>
      <c r="C27" s="26" t="s">
        <v>72</v>
      </c>
      <c r="D27" s="24" t="s">
        <v>35</v>
      </c>
      <c r="E27" s="21">
        <v>12</v>
      </c>
      <c r="F27" s="8">
        <v>10000</v>
      </c>
      <c r="G27" s="8">
        <f>E27*F27</f>
        <v>120000</v>
      </c>
      <c r="H27" s="9"/>
      <c r="I27" s="9">
        <f>H27*F27</f>
        <v>0</v>
      </c>
      <c r="J27" s="9"/>
      <c r="K27" s="9">
        <f>J27*F27</f>
        <v>0</v>
      </c>
      <c r="L27" s="9">
        <v>11.5</v>
      </c>
      <c r="M27" s="9">
        <f>L27*F27</f>
        <v>115000</v>
      </c>
      <c r="N27" s="9">
        <v>11.9</v>
      </c>
      <c r="O27" s="9">
        <f>N27*F27</f>
        <v>119000</v>
      </c>
      <c r="P27" s="9"/>
      <c r="Q27" s="9">
        <f>P27*F27</f>
        <v>0</v>
      </c>
      <c r="R27" s="9"/>
      <c r="S27" s="9">
        <f>R27*F27</f>
        <v>0</v>
      </c>
      <c r="T27" s="9"/>
      <c r="U27" s="9"/>
    </row>
    <row r="28" spans="1:21" ht="12.75" customHeight="1" x14ac:dyDescent="0.2">
      <c r="A28" s="8">
        <v>25</v>
      </c>
      <c r="B28" s="23" t="s">
        <v>71</v>
      </c>
      <c r="C28" s="23" t="s">
        <v>70</v>
      </c>
      <c r="D28" s="32" t="s">
        <v>63</v>
      </c>
      <c r="E28" s="31">
        <v>203834</v>
      </c>
      <c r="F28" s="8">
        <v>2</v>
      </c>
      <c r="G28" s="8">
        <f>E28*F28</f>
        <v>407668</v>
      </c>
      <c r="H28" s="9"/>
      <c r="I28" s="9">
        <f>H28*F28</f>
        <v>0</v>
      </c>
      <c r="J28" s="9">
        <v>202000</v>
      </c>
      <c r="K28" s="9">
        <f>J28*F28</f>
        <v>404000</v>
      </c>
      <c r="L28" s="9"/>
      <c r="M28" s="9">
        <f>L28*F28</f>
        <v>0</v>
      </c>
      <c r="N28" s="9"/>
      <c r="O28" s="9">
        <f>N28*F28</f>
        <v>0</v>
      </c>
      <c r="P28" s="9"/>
      <c r="Q28" s="9">
        <f>P28*F28</f>
        <v>0</v>
      </c>
      <c r="R28" s="9">
        <v>203000</v>
      </c>
      <c r="S28" s="9">
        <f>R28*F28</f>
        <v>406000</v>
      </c>
      <c r="T28" s="9"/>
      <c r="U28" s="9"/>
    </row>
    <row r="29" spans="1:21" ht="12.75" customHeight="1" x14ac:dyDescent="0.2">
      <c r="A29" s="8">
        <v>26</v>
      </c>
      <c r="B29" s="22" t="s">
        <v>69</v>
      </c>
      <c r="C29" s="22" t="s">
        <v>68</v>
      </c>
      <c r="D29" s="32" t="s">
        <v>63</v>
      </c>
      <c r="E29" s="31">
        <v>35760</v>
      </c>
      <c r="F29" s="8">
        <v>2</v>
      </c>
      <c r="G29" s="8">
        <f>E29*F29</f>
        <v>71520</v>
      </c>
      <c r="H29" s="9"/>
      <c r="I29" s="9">
        <f>H29*F29</f>
        <v>0</v>
      </c>
      <c r="J29" s="9">
        <v>35500</v>
      </c>
      <c r="K29" s="9">
        <f>J29*F29</f>
        <v>71000</v>
      </c>
      <c r="L29" s="9"/>
      <c r="M29" s="9">
        <f>L29*F29</f>
        <v>0</v>
      </c>
      <c r="N29" s="9"/>
      <c r="O29" s="9">
        <f>N29*F29</f>
        <v>0</v>
      </c>
      <c r="P29" s="9"/>
      <c r="Q29" s="9">
        <f>P29*F29</f>
        <v>0</v>
      </c>
      <c r="R29" s="9">
        <v>35700</v>
      </c>
      <c r="S29" s="9">
        <f>R29*F29</f>
        <v>71400</v>
      </c>
      <c r="T29" s="9"/>
      <c r="U29" s="9"/>
    </row>
    <row r="30" spans="1:21" ht="12.75" customHeight="1" x14ac:dyDescent="0.2">
      <c r="A30" s="8">
        <v>27</v>
      </c>
      <c r="B30" s="22" t="s">
        <v>67</v>
      </c>
      <c r="C30" s="22" t="s">
        <v>66</v>
      </c>
      <c r="D30" s="32" t="s">
        <v>41</v>
      </c>
      <c r="E30" s="31">
        <v>8280</v>
      </c>
      <c r="F30" s="8">
        <v>1</v>
      </c>
      <c r="G30" s="8">
        <f>E30*F30</f>
        <v>8280</v>
      </c>
      <c r="H30" s="9"/>
      <c r="I30" s="9">
        <f>H30*F30</f>
        <v>0</v>
      </c>
      <c r="J30" s="9">
        <v>8200</v>
      </c>
      <c r="K30" s="9">
        <f>J30*F30</f>
        <v>8200</v>
      </c>
      <c r="L30" s="9"/>
      <c r="M30" s="9">
        <f>L30*F30</f>
        <v>0</v>
      </c>
      <c r="N30" s="9"/>
      <c r="O30" s="9">
        <f>N30*F30</f>
        <v>0</v>
      </c>
      <c r="P30" s="9"/>
      <c r="Q30" s="9">
        <f>P30*F30</f>
        <v>0</v>
      </c>
      <c r="R30" s="9">
        <v>8255</v>
      </c>
      <c r="S30" s="9">
        <f>R30*F30</f>
        <v>8255</v>
      </c>
      <c r="T30" s="9"/>
      <c r="U30" s="9"/>
    </row>
    <row r="31" spans="1:21" ht="12.75" customHeight="1" x14ac:dyDescent="0.2">
      <c r="A31" s="8">
        <v>28</v>
      </c>
      <c r="B31" s="23" t="s">
        <v>65</v>
      </c>
      <c r="C31" s="23" t="s">
        <v>64</v>
      </c>
      <c r="D31" s="32" t="s">
        <v>63</v>
      </c>
      <c r="E31" s="31">
        <v>35760</v>
      </c>
      <c r="F31" s="28">
        <v>1</v>
      </c>
      <c r="G31" s="8">
        <f>E31*F31</f>
        <v>35760</v>
      </c>
      <c r="H31" s="9"/>
      <c r="I31" s="9">
        <f>H31*F31</f>
        <v>0</v>
      </c>
      <c r="J31" s="9">
        <v>35700</v>
      </c>
      <c r="K31" s="9">
        <f>J31*F31</f>
        <v>35700</v>
      </c>
      <c r="L31" s="9"/>
      <c r="M31" s="9">
        <f>L31*F31</f>
        <v>0</v>
      </c>
      <c r="N31" s="9"/>
      <c r="O31" s="9">
        <f>N31*F31</f>
        <v>0</v>
      </c>
      <c r="P31" s="9"/>
      <c r="Q31" s="9">
        <f>P31*F31</f>
        <v>0</v>
      </c>
      <c r="R31" s="9">
        <v>35750</v>
      </c>
      <c r="S31" s="9">
        <f>R31*F31</f>
        <v>35750</v>
      </c>
      <c r="T31" s="9"/>
      <c r="U31" s="9"/>
    </row>
    <row r="32" spans="1:21" ht="49.5" customHeight="1" x14ac:dyDescent="0.2">
      <c r="A32" s="8">
        <v>29</v>
      </c>
      <c r="B32" s="17" t="s">
        <v>62</v>
      </c>
      <c r="C32" s="26" t="s">
        <v>61</v>
      </c>
      <c r="D32" s="8" t="s">
        <v>16</v>
      </c>
      <c r="E32" s="30">
        <v>25049.99</v>
      </c>
      <c r="F32" s="8">
        <v>1</v>
      </c>
      <c r="G32" s="8">
        <f>E32*F32</f>
        <v>25049.99</v>
      </c>
      <c r="H32" s="9"/>
      <c r="I32" s="9">
        <f>H32*F32</f>
        <v>0</v>
      </c>
      <c r="J32" s="9"/>
      <c r="K32" s="9">
        <f>J32*F32</f>
        <v>0</v>
      </c>
      <c r="L32" s="9"/>
      <c r="M32" s="9">
        <f>L32*F32</f>
        <v>0</v>
      </c>
      <c r="N32" s="9">
        <v>25000</v>
      </c>
      <c r="O32" s="9">
        <f>N32*F32</f>
        <v>25000</v>
      </c>
      <c r="P32" s="9"/>
      <c r="Q32" s="9">
        <f>P32*F32</f>
        <v>0</v>
      </c>
      <c r="R32" s="9">
        <v>23300</v>
      </c>
      <c r="S32" s="9">
        <f>R32*F32</f>
        <v>23300</v>
      </c>
      <c r="T32" s="9"/>
      <c r="U32" s="9"/>
    </row>
    <row r="33" spans="1:21" ht="51" customHeight="1" x14ac:dyDescent="0.2">
      <c r="A33" s="8">
        <v>30</v>
      </c>
      <c r="B33" s="26" t="s">
        <v>60</v>
      </c>
      <c r="C33" s="26" t="s">
        <v>59</v>
      </c>
      <c r="D33" s="8" t="s">
        <v>16</v>
      </c>
      <c r="E33" s="30">
        <v>25049.99</v>
      </c>
      <c r="F33" s="8">
        <v>1</v>
      </c>
      <c r="G33" s="8">
        <f>E33*F33</f>
        <v>25049.99</v>
      </c>
      <c r="H33" s="9"/>
      <c r="I33" s="9">
        <f>H33*F33</f>
        <v>0</v>
      </c>
      <c r="J33" s="9"/>
      <c r="K33" s="9">
        <f>J33*F33</f>
        <v>0</v>
      </c>
      <c r="L33" s="9"/>
      <c r="M33" s="9">
        <f>L33*F33</f>
        <v>0</v>
      </c>
      <c r="N33" s="9">
        <v>25000</v>
      </c>
      <c r="O33" s="9">
        <f>N33*F33</f>
        <v>25000</v>
      </c>
      <c r="P33" s="9"/>
      <c r="Q33" s="9">
        <f>P33*F33</f>
        <v>0</v>
      </c>
      <c r="R33" s="9">
        <v>23300</v>
      </c>
      <c r="S33" s="9">
        <f>R33*F33</f>
        <v>23300</v>
      </c>
      <c r="T33" s="9"/>
      <c r="U33" s="9"/>
    </row>
    <row r="34" spans="1:21" ht="24.75" customHeight="1" x14ac:dyDescent="0.2">
      <c r="A34" s="8">
        <v>31</v>
      </c>
      <c r="B34" s="26" t="s">
        <v>58</v>
      </c>
      <c r="C34" s="26" t="s">
        <v>57</v>
      </c>
      <c r="D34" s="8" t="s">
        <v>16</v>
      </c>
      <c r="E34" s="30">
        <v>25049.99</v>
      </c>
      <c r="F34" s="8">
        <v>1</v>
      </c>
      <c r="G34" s="8">
        <f>E34*F34</f>
        <v>25049.99</v>
      </c>
      <c r="H34" s="9"/>
      <c r="I34" s="9">
        <f>H34*F34</f>
        <v>0</v>
      </c>
      <c r="J34" s="9"/>
      <c r="K34" s="9">
        <f>J34*F34</f>
        <v>0</v>
      </c>
      <c r="L34" s="9"/>
      <c r="M34" s="9">
        <f>L34*F34</f>
        <v>0</v>
      </c>
      <c r="N34" s="9">
        <v>25000</v>
      </c>
      <c r="O34" s="9">
        <f>N34*F34</f>
        <v>25000</v>
      </c>
      <c r="P34" s="9"/>
      <c r="Q34" s="9">
        <f>P34*F34</f>
        <v>0</v>
      </c>
      <c r="R34" s="9">
        <v>23300</v>
      </c>
      <c r="S34" s="9">
        <f>R34*F34</f>
        <v>23300</v>
      </c>
      <c r="T34" s="9"/>
      <c r="U34" s="9"/>
    </row>
    <row r="35" spans="1:21" ht="31.5" customHeight="1" x14ac:dyDescent="0.2">
      <c r="A35" s="8">
        <v>32</v>
      </c>
      <c r="B35" s="23" t="s">
        <v>56</v>
      </c>
      <c r="C35" s="23" t="s">
        <v>55</v>
      </c>
      <c r="D35" s="24" t="s">
        <v>54</v>
      </c>
      <c r="E35" s="30">
        <v>28950</v>
      </c>
      <c r="F35" s="8">
        <v>4</v>
      </c>
      <c r="G35" s="8">
        <f>E35*F35</f>
        <v>115800</v>
      </c>
      <c r="H35" s="9"/>
      <c r="I35" s="9">
        <f>H35*F35</f>
        <v>0</v>
      </c>
      <c r="J35" s="9"/>
      <c r="K35" s="9">
        <f>J35*F35</f>
        <v>0</v>
      </c>
      <c r="L35" s="9"/>
      <c r="M35" s="9">
        <f>L35*F35</f>
        <v>0</v>
      </c>
      <c r="N35" s="9">
        <v>28900</v>
      </c>
      <c r="O35" s="9">
        <f>N35*F35</f>
        <v>115600</v>
      </c>
      <c r="P35" s="9"/>
      <c r="Q35" s="9">
        <f>P35*F35</f>
        <v>0</v>
      </c>
      <c r="R35" s="9">
        <v>27850</v>
      </c>
      <c r="S35" s="9">
        <f>R35*F35</f>
        <v>111400</v>
      </c>
      <c r="T35" s="9"/>
      <c r="U35" s="9"/>
    </row>
    <row r="36" spans="1:21" ht="41.25" customHeight="1" x14ac:dyDescent="0.2">
      <c r="A36" s="8">
        <v>33</v>
      </c>
      <c r="B36" s="26" t="s">
        <v>53</v>
      </c>
      <c r="C36" s="26" t="s">
        <v>52</v>
      </c>
      <c r="D36" s="24" t="s">
        <v>41</v>
      </c>
      <c r="E36" s="30">
        <v>104560</v>
      </c>
      <c r="F36" s="8">
        <v>4</v>
      </c>
      <c r="G36" s="8">
        <f>E36*F36</f>
        <v>418240</v>
      </c>
      <c r="H36" s="9"/>
      <c r="I36" s="9">
        <f>H36*F36</f>
        <v>0</v>
      </c>
      <c r="J36" s="9"/>
      <c r="K36" s="9">
        <f>J36*F36</f>
        <v>0</v>
      </c>
      <c r="L36" s="9"/>
      <c r="M36" s="9">
        <f>L36*F36</f>
        <v>0</v>
      </c>
      <c r="N36" s="9">
        <v>104500</v>
      </c>
      <c r="O36" s="9">
        <f>N36*F36</f>
        <v>418000</v>
      </c>
      <c r="P36" s="9"/>
      <c r="Q36" s="9">
        <f>P36*F36</f>
        <v>0</v>
      </c>
      <c r="R36" s="9">
        <v>101250</v>
      </c>
      <c r="S36" s="9">
        <f>R36*F36</f>
        <v>405000</v>
      </c>
      <c r="T36" s="9"/>
      <c r="U36" s="9"/>
    </row>
    <row r="37" spans="1:21" ht="36" customHeight="1" x14ac:dyDescent="0.2">
      <c r="A37" s="8">
        <v>34</v>
      </c>
      <c r="B37" s="26" t="s">
        <v>51</v>
      </c>
      <c r="C37" s="26" t="s">
        <v>50</v>
      </c>
      <c r="D37" s="15" t="s">
        <v>16</v>
      </c>
      <c r="E37" s="30">
        <v>29478</v>
      </c>
      <c r="F37" s="8">
        <v>4</v>
      </c>
      <c r="G37" s="8">
        <f>E37*F37</f>
        <v>117912</v>
      </c>
      <c r="H37" s="9"/>
      <c r="I37" s="9">
        <f>H37*F37</f>
        <v>0</v>
      </c>
      <c r="J37" s="9"/>
      <c r="K37" s="9">
        <f>J37*F37</f>
        <v>0</v>
      </c>
      <c r="L37" s="9"/>
      <c r="M37" s="9">
        <f>L37*F37</f>
        <v>0</v>
      </c>
      <c r="N37" s="9">
        <v>29470</v>
      </c>
      <c r="O37" s="9">
        <f>N37*F37</f>
        <v>117880</v>
      </c>
      <c r="P37" s="9"/>
      <c r="Q37" s="9">
        <f>P37*F37</f>
        <v>0</v>
      </c>
      <c r="R37" s="9">
        <v>28300</v>
      </c>
      <c r="S37" s="9">
        <f>R37*F37</f>
        <v>113200</v>
      </c>
      <c r="T37" s="9"/>
      <c r="U37" s="9"/>
    </row>
    <row r="38" spans="1:21" ht="24" customHeight="1" x14ac:dyDescent="0.25">
      <c r="A38" s="8">
        <v>35</v>
      </c>
      <c r="B38" s="29" t="s">
        <v>49</v>
      </c>
      <c r="C38" s="29" t="s">
        <v>48</v>
      </c>
      <c r="D38" s="24" t="s">
        <v>47</v>
      </c>
      <c r="E38" s="21">
        <v>780</v>
      </c>
      <c r="F38" s="28">
        <v>100</v>
      </c>
      <c r="G38" s="8">
        <f>E38*F38</f>
        <v>78000</v>
      </c>
      <c r="H38" s="9">
        <v>770</v>
      </c>
      <c r="I38" s="9">
        <f>H38*F38</f>
        <v>77000</v>
      </c>
      <c r="J38" s="9"/>
      <c r="K38" s="9">
        <f>J38*F38</f>
        <v>0</v>
      </c>
      <c r="L38" s="9">
        <v>775.6</v>
      </c>
      <c r="M38" s="9">
        <f>L38*F38</f>
        <v>77560</v>
      </c>
      <c r="N38" s="9"/>
      <c r="O38" s="9">
        <f>N38*F38</f>
        <v>0</v>
      </c>
      <c r="P38" s="9"/>
      <c r="Q38" s="9">
        <f>P38*F38</f>
        <v>0</v>
      </c>
      <c r="R38" s="9"/>
      <c r="S38" s="9">
        <f>R38*F38</f>
        <v>0</v>
      </c>
      <c r="T38" s="9"/>
      <c r="U38" s="9"/>
    </row>
    <row r="39" spans="1:21" ht="171.75" customHeight="1" x14ac:dyDescent="0.25">
      <c r="A39" s="8">
        <v>36</v>
      </c>
      <c r="B39" s="27" t="s">
        <v>46</v>
      </c>
      <c r="C39" s="27" t="s">
        <v>45</v>
      </c>
      <c r="D39" s="25" t="s">
        <v>44</v>
      </c>
      <c r="E39" s="21">
        <v>2279</v>
      </c>
      <c r="F39" s="8">
        <v>50</v>
      </c>
      <c r="G39" s="8">
        <f>E39*F39</f>
        <v>113950</v>
      </c>
      <c r="H39" s="9"/>
      <c r="I39" s="9">
        <f>H39*F39</f>
        <v>0</v>
      </c>
      <c r="J39" s="9"/>
      <c r="K39" s="9">
        <f>J39*F39</f>
        <v>0</v>
      </c>
      <c r="L39" s="9">
        <v>2250</v>
      </c>
      <c r="M39" s="9">
        <f>L39*F39</f>
        <v>112500</v>
      </c>
      <c r="N39" s="9">
        <v>2270</v>
      </c>
      <c r="O39" s="9">
        <f>N39*F39</f>
        <v>113500</v>
      </c>
      <c r="P39" s="9"/>
      <c r="Q39" s="9">
        <f>P39*F39</f>
        <v>0</v>
      </c>
      <c r="R39" s="9"/>
      <c r="S39" s="9">
        <f>R39*F39</f>
        <v>0</v>
      </c>
      <c r="T39" s="9"/>
      <c r="U39" s="9"/>
    </row>
    <row r="40" spans="1:21" ht="18.75" customHeight="1" x14ac:dyDescent="0.25">
      <c r="A40" s="8">
        <v>37</v>
      </c>
      <c r="B40" s="26" t="s">
        <v>43</v>
      </c>
      <c r="C40" s="26" t="s">
        <v>42</v>
      </c>
      <c r="D40" s="25" t="s">
        <v>41</v>
      </c>
      <c r="E40" s="15">
        <v>965</v>
      </c>
      <c r="F40" s="15">
        <v>5</v>
      </c>
      <c r="G40" s="8">
        <f>E40*F40</f>
        <v>4825</v>
      </c>
      <c r="H40" s="9"/>
      <c r="I40" s="9">
        <f>H40*F40</f>
        <v>0</v>
      </c>
      <c r="J40" s="9">
        <v>900</v>
      </c>
      <c r="K40" s="9">
        <f>J40*F40</f>
        <v>4500</v>
      </c>
      <c r="L40" s="9">
        <v>950</v>
      </c>
      <c r="M40" s="9">
        <f>L40*F40</f>
        <v>4750</v>
      </c>
      <c r="N40" s="9"/>
      <c r="O40" s="9">
        <f>N40*F40</f>
        <v>0</v>
      </c>
      <c r="P40" s="9"/>
      <c r="Q40" s="9">
        <f>P40*F40</f>
        <v>0</v>
      </c>
      <c r="R40" s="9"/>
      <c r="S40" s="9">
        <f>R40*F40</f>
        <v>0</v>
      </c>
      <c r="T40" s="9"/>
      <c r="U40" s="9"/>
    </row>
    <row r="41" spans="1:21" ht="19.5" customHeight="1" x14ac:dyDescent="0.25">
      <c r="A41" s="8">
        <v>38</v>
      </c>
      <c r="B41" s="9" t="s">
        <v>40</v>
      </c>
      <c r="C41" s="1" t="s">
        <v>39</v>
      </c>
      <c r="D41" s="8" t="s">
        <v>38</v>
      </c>
      <c r="E41" s="8">
        <v>73.53</v>
      </c>
      <c r="F41" s="8">
        <v>3000</v>
      </c>
      <c r="G41" s="8">
        <f>E41*F41</f>
        <v>220590</v>
      </c>
      <c r="H41" s="9"/>
      <c r="I41" s="9">
        <f>H41*F41</f>
        <v>0</v>
      </c>
      <c r="J41" s="9">
        <v>73</v>
      </c>
      <c r="K41" s="9">
        <f>J41*F41</f>
        <v>219000</v>
      </c>
      <c r="L41" s="9"/>
      <c r="M41" s="9">
        <f>L41*F41</f>
        <v>0</v>
      </c>
      <c r="N41" s="9"/>
      <c r="O41" s="9">
        <f>N41*F41</f>
        <v>0</v>
      </c>
      <c r="P41" s="9">
        <v>73.5</v>
      </c>
      <c r="Q41" s="9">
        <f>P41*F41</f>
        <v>220500</v>
      </c>
      <c r="R41" s="9"/>
      <c r="S41" s="9">
        <f>R41*F41</f>
        <v>0</v>
      </c>
      <c r="T41" s="9"/>
      <c r="U41" s="9"/>
    </row>
    <row r="42" spans="1:21" ht="132.75" customHeight="1" x14ac:dyDescent="0.25">
      <c r="A42" s="8">
        <v>39</v>
      </c>
      <c r="B42" s="23" t="s">
        <v>37</v>
      </c>
      <c r="C42" s="23" t="s">
        <v>36</v>
      </c>
      <c r="D42" s="24" t="s">
        <v>35</v>
      </c>
      <c r="E42" s="21">
        <v>920</v>
      </c>
      <c r="F42" s="8">
        <v>50</v>
      </c>
      <c r="G42" s="8">
        <f>E42*F42</f>
        <v>46000</v>
      </c>
      <c r="H42" s="9"/>
      <c r="I42" s="9">
        <f>H42*F42</f>
        <v>0</v>
      </c>
      <c r="J42" s="9"/>
      <c r="K42" s="9">
        <f>J42*F42</f>
        <v>0</v>
      </c>
      <c r="L42" s="9">
        <v>870</v>
      </c>
      <c r="M42" s="9">
        <f>L42*F42</f>
        <v>43500</v>
      </c>
      <c r="N42" s="9">
        <v>900</v>
      </c>
      <c r="O42" s="9">
        <f>N42*F42</f>
        <v>45000</v>
      </c>
      <c r="P42" s="9"/>
      <c r="Q42" s="9">
        <f>P42*F42</f>
        <v>0</v>
      </c>
      <c r="R42" s="9"/>
      <c r="S42" s="9">
        <f>R42*F42</f>
        <v>0</v>
      </c>
      <c r="T42" s="9">
        <v>915</v>
      </c>
      <c r="U42" s="9"/>
    </row>
    <row r="43" spans="1:21" ht="32.25" customHeight="1" x14ac:dyDescent="0.25">
      <c r="A43" s="8">
        <v>40</v>
      </c>
      <c r="B43" s="22" t="s">
        <v>34</v>
      </c>
      <c r="C43" s="22" t="s">
        <v>33</v>
      </c>
      <c r="D43" s="15" t="s">
        <v>16</v>
      </c>
      <c r="E43" s="21">
        <v>3631</v>
      </c>
      <c r="F43" s="8">
        <v>10</v>
      </c>
      <c r="G43" s="8">
        <f>E43*F43</f>
        <v>36310</v>
      </c>
      <c r="H43" s="9">
        <v>3610</v>
      </c>
      <c r="I43" s="9">
        <f>H43*F43</f>
        <v>36100</v>
      </c>
      <c r="J43" s="9">
        <v>3600</v>
      </c>
      <c r="K43" s="9">
        <f>J43*F43</f>
        <v>36000</v>
      </c>
      <c r="L43" s="9"/>
      <c r="M43" s="9">
        <f>L43*F43</f>
        <v>0</v>
      </c>
      <c r="N43" s="9"/>
      <c r="O43" s="9">
        <f>N43*F43</f>
        <v>0</v>
      </c>
      <c r="P43" s="9"/>
      <c r="Q43" s="9">
        <f>P43*F43</f>
        <v>0</v>
      </c>
      <c r="R43" s="9"/>
      <c r="S43" s="9">
        <f>R43*F43</f>
        <v>0</v>
      </c>
      <c r="T43" s="9"/>
      <c r="U43" s="9"/>
    </row>
    <row r="44" spans="1:21" ht="32.25" customHeight="1" x14ac:dyDescent="0.25">
      <c r="A44" s="8">
        <v>41</v>
      </c>
      <c r="B44" s="23" t="s">
        <v>32</v>
      </c>
      <c r="C44" s="23" t="s">
        <v>31</v>
      </c>
      <c r="D44" s="15" t="s">
        <v>16</v>
      </c>
      <c r="E44" s="21">
        <v>3222</v>
      </c>
      <c r="F44" s="8">
        <v>15</v>
      </c>
      <c r="G44" s="8">
        <f>E44*F44</f>
        <v>48330</v>
      </c>
      <c r="H44" s="9">
        <v>3220</v>
      </c>
      <c r="I44" s="9">
        <f>H44*F44</f>
        <v>48300</v>
      </c>
      <c r="J44" s="9">
        <v>3200</v>
      </c>
      <c r="K44" s="9">
        <f>J44*F44</f>
        <v>48000</v>
      </c>
      <c r="L44" s="9"/>
      <c r="M44" s="9">
        <f>L44*F44</f>
        <v>0</v>
      </c>
      <c r="N44" s="9"/>
      <c r="O44" s="9">
        <f>N44*F44</f>
        <v>0</v>
      </c>
      <c r="P44" s="9"/>
      <c r="Q44" s="9">
        <f>P44*F44</f>
        <v>0</v>
      </c>
      <c r="R44" s="9"/>
      <c r="S44" s="9">
        <f>R44*F44</f>
        <v>0</v>
      </c>
      <c r="T44" s="9"/>
      <c r="U44" s="9"/>
    </row>
    <row r="45" spans="1:21" ht="21" customHeight="1" x14ac:dyDescent="0.25">
      <c r="A45" s="8">
        <v>42</v>
      </c>
      <c r="B45" s="22" t="s">
        <v>30</v>
      </c>
      <c r="C45" s="22" t="s">
        <v>29</v>
      </c>
      <c r="D45" s="15" t="s">
        <v>16</v>
      </c>
      <c r="E45" s="21">
        <v>6922</v>
      </c>
      <c r="F45" s="8">
        <v>5</v>
      </c>
      <c r="G45" s="8">
        <f>E45*F45</f>
        <v>34610</v>
      </c>
      <c r="H45" s="9">
        <v>6900</v>
      </c>
      <c r="I45" s="9">
        <f>H45*F45</f>
        <v>34500</v>
      </c>
      <c r="J45" s="9">
        <v>6500</v>
      </c>
      <c r="K45" s="9">
        <f>J45*F45</f>
        <v>32500</v>
      </c>
      <c r="L45" s="9"/>
      <c r="M45" s="9">
        <f>L45*F45</f>
        <v>0</v>
      </c>
      <c r="N45" s="9"/>
      <c r="O45" s="9">
        <f>N45*F45</f>
        <v>0</v>
      </c>
      <c r="P45" s="9"/>
      <c r="Q45" s="9">
        <f>P45*F45</f>
        <v>0</v>
      </c>
      <c r="R45" s="9"/>
      <c r="S45" s="9">
        <f>R45*F45</f>
        <v>0</v>
      </c>
      <c r="T45" s="9"/>
      <c r="U45" s="9"/>
    </row>
    <row r="46" spans="1:21" ht="12.75" customHeight="1" x14ac:dyDescent="0.25">
      <c r="A46" s="8">
        <v>43</v>
      </c>
      <c r="B46" s="20" t="s">
        <v>28</v>
      </c>
      <c r="C46" s="20" t="s">
        <v>27</v>
      </c>
      <c r="D46" s="16" t="s">
        <v>16</v>
      </c>
      <c r="E46" s="19">
        <v>2804</v>
      </c>
      <c r="F46" s="18">
        <v>2</v>
      </c>
      <c r="G46" s="8">
        <f>E46*F46</f>
        <v>5608</v>
      </c>
      <c r="H46" s="9">
        <v>2802</v>
      </c>
      <c r="I46" s="9">
        <f>H46*F46</f>
        <v>5604</v>
      </c>
      <c r="J46" s="9">
        <v>2800</v>
      </c>
      <c r="K46" s="9">
        <f>J46*F46</f>
        <v>5600</v>
      </c>
      <c r="L46" s="9"/>
      <c r="M46" s="9">
        <f>L46*F46</f>
        <v>0</v>
      </c>
      <c r="N46" s="9"/>
      <c r="O46" s="9">
        <f>N46*F46</f>
        <v>0</v>
      </c>
      <c r="P46" s="9"/>
      <c r="Q46" s="9">
        <f>P46*F46</f>
        <v>0</v>
      </c>
      <c r="R46" s="9"/>
      <c r="S46" s="9">
        <f>R46*F46</f>
        <v>0</v>
      </c>
      <c r="T46" s="9"/>
      <c r="U46" s="9"/>
    </row>
    <row r="47" spans="1:21" ht="12.75" customHeight="1" x14ac:dyDescent="0.25">
      <c r="A47" s="8">
        <v>44</v>
      </c>
      <c r="B47" s="17" t="s">
        <v>26</v>
      </c>
      <c r="C47" s="17" t="s">
        <v>25</v>
      </c>
      <c r="D47" s="16" t="s">
        <v>16</v>
      </c>
      <c r="E47" s="15">
        <v>23900</v>
      </c>
      <c r="F47" s="8">
        <v>2</v>
      </c>
      <c r="G47" s="8">
        <f>E47*F47</f>
        <v>47800</v>
      </c>
      <c r="H47" s="9"/>
      <c r="I47" s="9">
        <f>H47*F47</f>
        <v>0</v>
      </c>
      <c r="J47" s="9"/>
      <c r="K47" s="9">
        <f>J47*F47</f>
        <v>0</v>
      </c>
      <c r="L47" s="9">
        <v>23600</v>
      </c>
      <c r="M47" s="9">
        <f>L47*F47</f>
        <v>47200</v>
      </c>
      <c r="N47" s="9">
        <v>23800</v>
      </c>
      <c r="O47" s="9">
        <f>N47*F47</f>
        <v>47600</v>
      </c>
      <c r="P47" s="9"/>
      <c r="Q47" s="9">
        <f>P47*F47</f>
        <v>0</v>
      </c>
      <c r="R47" s="9"/>
      <c r="S47" s="9">
        <f>R47*F47</f>
        <v>0</v>
      </c>
      <c r="T47" s="9"/>
      <c r="U47" s="9"/>
    </row>
    <row r="48" spans="1:21" ht="12.75" customHeight="1" x14ac:dyDescent="0.25">
      <c r="A48" s="8">
        <v>45</v>
      </c>
      <c r="B48" s="17" t="s">
        <v>24</v>
      </c>
      <c r="C48" s="17" t="s">
        <v>23</v>
      </c>
      <c r="D48" s="16" t="s">
        <v>16</v>
      </c>
      <c r="E48" s="15">
        <v>23900</v>
      </c>
      <c r="F48" s="8">
        <v>4</v>
      </c>
      <c r="G48" s="8">
        <f>E48*F48</f>
        <v>95600</v>
      </c>
      <c r="H48" s="9"/>
      <c r="I48" s="9">
        <f>H48*F48</f>
        <v>0</v>
      </c>
      <c r="J48" s="9"/>
      <c r="K48" s="9">
        <f>J48*F48</f>
        <v>0</v>
      </c>
      <c r="L48" s="9">
        <v>22375</v>
      </c>
      <c r="M48" s="9">
        <f>L48*F48</f>
        <v>89500</v>
      </c>
      <c r="N48" s="9">
        <v>23250</v>
      </c>
      <c r="O48" s="9">
        <f>N48*F48</f>
        <v>93000</v>
      </c>
      <c r="P48" s="9"/>
      <c r="Q48" s="9">
        <f>P48*F48</f>
        <v>0</v>
      </c>
      <c r="R48" s="9"/>
      <c r="S48" s="9">
        <f>R48*F48</f>
        <v>0</v>
      </c>
      <c r="T48" s="9"/>
      <c r="U48" s="9"/>
    </row>
    <row r="49" spans="1:21" ht="12.75" customHeight="1" x14ac:dyDescent="0.25">
      <c r="A49" s="8">
        <v>46</v>
      </c>
      <c r="B49" s="17" t="s">
        <v>22</v>
      </c>
      <c r="C49" s="17" t="s">
        <v>21</v>
      </c>
      <c r="D49" s="16" t="s">
        <v>16</v>
      </c>
      <c r="E49" s="15">
        <v>28400</v>
      </c>
      <c r="F49" s="8">
        <v>2</v>
      </c>
      <c r="G49" s="8">
        <f>E49*F49</f>
        <v>56800</v>
      </c>
      <c r="H49" s="9"/>
      <c r="I49" s="9">
        <f>H49*F49</f>
        <v>0</v>
      </c>
      <c r="J49" s="9"/>
      <c r="K49" s="9">
        <f>J49*F49</f>
        <v>0</v>
      </c>
      <c r="L49" s="9">
        <v>28000</v>
      </c>
      <c r="M49" s="9">
        <f>L49*F49</f>
        <v>56000</v>
      </c>
      <c r="N49" s="9">
        <v>28356</v>
      </c>
      <c r="O49" s="9">
        <f>N49*F49</f>
        <v>56712</v>
      </c>
      <c r="P49" s="9"/>
      <c r="Q49" s="9">
        <f>P49*F49</f>
        <v>0</v>
      </c>
      <c r="R49" s="9"/>
      <c r="S49" s="9">
        <f>R49*F49</f>
        <v>0</v>
      </c>
      <c r="T49" s="9"/>
      <c r="U49" s="9"/>
    </row>
    <row r="50" spans="1:21" ht="12.75" customHeight="1" x14ac:dyDescent="0.25">
      <c r="A50" s="8">
        <v>47</v>
      </c>
      <c r="B50" s="17" t="s">
        <v>20</v>
      </c>
      <c r="C50" s="17" t="s">
        <v>19</v>
      </c>
      <c r="D50" s="16" t="s">
        <v>16</v>
      </c>
      <c r="E50" s="15">
        <v>14200</v>
      </c>
      <c r="F50" s="8">
        <v>2</v>
      </c>
      <c r="G50" s="8">
        <f>E50*F50</f>
        <v>28400</v>
      </c>
      <c r="H50" s="9"/>
      <c r="I50" s="9">
        <f>H50*F50</f>
        <v>0</v>
      </c>
      <c r="J50" s="9"/>
      <c r="K50" s="9">
        <f>J50*F50</f>
        <v>0</v>
      </c>
      <c r="L50" s="9">
        <v>14020</v>
      </c>
      <c r="M50" s="9">
        <f>L50*F50</f>
        <v>28040</v>
      </c>
      <c r="N50" s="9">
        <v>14153</v>
      </c>
      <c r="O50" s="9">
        <f>N50*F50</f>
        <v>28306</v>
      </c>
      <c r="P50" s="9"/>
      <c r="Q50" s="9">
        <f>P50*F50</f>
        <v>0</v>
      </c>
      <c r="R50" s="9"/>
      <c r="S50" s="9">
        <f>R50*F50</f>
        <v>0</v>
      </c>
      <c r="T50" s="9"/>
      <c r="U50" s="9"/>
    </row>
    <row r="51" spans="1:21" ht="47.25" customHeight="1" x14ac:dyDescent="0.2">
      <c r="A51" s="14">
        <v>48</v>
      </c>
      <c r="B51" s="13" t="s">
        <v>18</v>
      </c>
      <c r="C51" s="13" t="s">
        <v>17</v>
      </c>
      <c r="D51" s="12" t="s">
        <v>16</v>
      </c>
      <c r="E51" s="11">
        <v>6452</v>
      </c>
      <c r="F51" s="10">
        <v>15</v>
      </c>
      <c r="G51" s="8">
        <f>E51*F51</f>
        <v>96780</v>
      </c>
      <c r="H51" s="9"/>
      <c r="I51" s="9">
        <f>H51*F51</f>
        <v>0</v>
      </c>
      <c r="J51" s="9">
        <v>6434</v>
      </c>
      <c r="K51" s="9">
        <f>J51*F51</f>
        <v>96510</v>
      </c>
      <c r="L51" s="9"/>
      <c r="M51" s="9">
        <f>L51*F51</f>
        <v>0</v>
      </c>
      <c r="N51" s="9"/>
      <c r="O51" s="9">
        <f>N51*F51</f>
        <v>0</v>
      </c>
      <c r="P51" s="9"/>
      <c r="Q51" s="9">
        <f>P51*F51</f>
        <v>0</v>
      </c>
      <c r="R51" s="9">
        <v>6450</v>
      </c>
      <c r="S51" s="9">
        <f>R51*F51</f>
        <v>96750</v>
      </c>
      <c r="T51" s="9"/>
      <c r="U51" s="9"/>
    </row>
    <row r="52" spans="1:21" ht="12.75" customHeight="1" x14ac:dyDescent="0.25">
      <c r="A52" s="9"/>
      <c r="B52" s="9"/>
      <c r="C52" s="9"/>
      <c r="D52" s="9"/>
      <c r="E52" s="9"/>
      <c r="F52" s="9"/>
      <c r="G52" s="8">
        <f>SUM(G4:G51)</f>
        <v>4441275.9700000007</v>
      </c>
      <c r="H52" s="8"/>
      <c r="I52" s="8">
        <f>SUM(I4:I51)</f>
        <v>1127974</v>
      </c>
      <c r="J52" s="8"/>
      <c r="K52" s="8">
        <f>SUM(K4:K51)</f>
        <v>1745484</v>
      </c>
      <c r="L52" s="8"/>
      <c r="M52" s="8">
        <f>SUM(M4:M51)</f>
        <v>1380850</v>
      </c>
      <c r="N52" s="8"/>
      <c r="O52" s="8">
        <f>SUM(O4:O51)</f>
        <v>2118017</v>
      </c>
      <c r="P52" s="8"/>
      <c r="Q52" s="8">
        <f>SUM(Q4:Q51)</f>
        <v>599595</v>
      </c>
      <c r="R52" s="8"/>
      <c r="S52" s="8">
        <f>SUM(S4:S51)</f>
        <v>1689980</v>
      </c>
      <c r="T52" s="8"/>
      <c r="U52" s="8">
        <f>SUM(U4:U51)</f>
        <v>115500</v>
      </c>
    </row>
    <row r="58" spans="1:21" ht="12.75" customHeight="1" x14ac:dyDescent="0.25">
      <c r="B58" s="7" t="s">
        <v>15</v>
      </c>
      <c r="C58" s="2"/>
    </row>
    <row r="59" spans="1:21" ht="36.75" customHeight="1" x14ac:dyDescent="0.25">
      <c r="B59" s="6" t="s">
        <v>14</v>
      </c>
      <c r="C59" s="2"/>
    </row>
    <row r="60" spans="1:21" ht="12.75" customHeight="1" x14ac:dyDescent="0.25">
      <c r="B60" s="5"/>
      <c r="C60" s="2"/>
    </row>
    <row r="61" spans="1:21" ht="12.75" customHeight="1" x14ac:dyDescent="0.25">
      <c r="B61" s="6" t="s">
        <v>13</v>
      </c>
      <c r="C61" s="5" t="s">
        <v>12</v>
      </c>
    </row>
    <row r="62" spans="1:21" ht="12.75" customHeight="1" x14ac:dyDescent="0.25">
      <c r="C62" s="2"/>
    </row>
    <row r="63" spans="1:21" ht="12.75" customHeight="1" x14ac:dyDescent="0.25">
      <c r="B63" s="3"/>
      <c r="C63" s="2"/>
    </row>
    <row r="64" spans="1:21" ht="12.75" customHeight="1" x14ac:dyDescent="0.25">
      <c r="B64" s="3"/>
      <c r="C64" s="2"/>
    </row>
    <row r="65" spans="2:3" ht="33.75" customHeight="1" x14ac:dyDescent="0.25">
      <c r="B65" s="6" t="s">
        <v>11</v>
      </c>
      <c r="C65" s="5" t="s">
        <v>10</v>
      </c>
    </row>
    <row r="66" spans="2:3" ht="33.75" customHeight="1" x14ac:dyDescent="0.25">
      <c r="B66" s="6" t="s">
        <v>9</v>
      </c>
      <c r="C66" s="5" t="s">
        <v>8</v>
      </c>
    </row>
    <row r="67" spans="2:3" ht="33.75" customHeight="1" x14ac:dyDescent="0.25">
      <c r="B67" s="6" t="s">
        <v>7</v>
      </c>
      <c r="C67" s="5" t="s">
        <v>6</v>
      </c>
    </row>
    <row r="68" spans="2:3" ht="33.75" customHeight="1" x14ac:dyDescent="0.25">
      <c r="B68" s="6" t="s">
        <v>5</v>
      </c>
      <c r="C68" s="5" t="s">
        <v>4</v>
      </c>
    </row>
    <row r="69" spans="2:3" ht="12.75" customHeight="1" x14ac:dyDescent="0.25">
      <c r="B69" s="6"/>
      <c r="C69" s="6"/>
    </row>
    <row r="70" spans="2:3" ht="25.5" customHeight="1" x14ac:dyDescent="0.25">
      <c r="B70" s="6" t="s">
        <v>3</v>
      </c>
      <c r="C70" s="5" t="s">
        <v>2</v>
      </c>
    </row>
    <row r="71" spans="2:3" ht="12.75" customHeight="1" x14ac:dyDescent="0.25">
      <c r="B71" s="4"/>
      <c r="C71" s="4"/>
    </row>
    <row r="72" spans="2:3" ht="26.25" customHeight="1" x14ac:dyDescent="0.25">
      <c r="B72" s="4" t="s">
        <v>1</v>
      </c>
      <c r="C72" s="4" t="s">
        <v>0</v>
      </c>
    </row>
    <row r="73" spans="2:3" ht="12.75" customHeight="1" x14ac:dyDescent="0.25">
      <c r="B73" s="3"/>
      <c r="C73" s="2"/>
    </row>
  </sheetData>
  <autoFilter ref="A2:T52"/>
  <mergeCells count="8">
    <mergeCell ref="P2:Q2"/>
    <mergeCell ref="R2:S2"/>
    <mergeCell ref="T2:U2"/>
    <mergeCell ref="F1:G1"/>
    <mergeCell ref="H2:I2"/>
    <mergeCell ref="J2:K2"/>
    <mergeCell ref="L2:M2"/>
    <mergeCell ref="N2:O2"/>
  </mergeCells>
  <pageMargins left="0.16" right="0.17" top="0.23" bottom="0.22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2018-09-18T04:19:59Z</dcterms:modified>
</cp:coreProperties>
</file>