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385"/>
  </bookViews>
  <sheets>
    <sheet name="Лист1" sheetId="1" r:id="rId1"/>
  </sheets>
  <definedNames>
    <definedName name="_xlnm._FilterDatabase" localSheetId="0" hidden="1">Лист1!$A$2:$T$81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3" i="1"/>
  <c r="S81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3" i="1"/>
  <c r="Q81" i="1" l="1"/>
  <c r="O81" i="1"/>
  <c r="M81" i="1"/>
  <c r="K81" i="1"/>
  <c r="G15" i="1"/>
  <c r="G13" i="1"/>
  <c r="G77" i="1"/>
  <c r="G78" i="1"/>
  <c r="G79" i="1"/>
  <c r="G80" i="1"/>
  <c r="G76" i="1"/>
  <c r="G75" i="1"/>
  <c r="G74" i="1"/>
  <c r="G73" i="1"/>
  <c r="G72" i="1"/>
  <c r="G71" i="1"/>
  <c r="G65" i="1"/>
  <c r="G66" i="1"/>
  <c r="G67" i="1"/>
  <c r="G68" i="1"/>
  <c r="G69" i="1"/>
  <c r="G70" i="1"/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" i="1"/>
  <c r="G4" i="1"/>
  <c r="G5" i="1"/>
  <c r="G6" i="1"/>
  <c r="G7" i="1"/>
  <c r="G8" i="1"/>
  <c r="G9" i="1"/>
  <c r="G10" i="1"/>
  <c r="G11" i="1"/>
  <c r="G12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54" i="1"/>
  <c r="G55" i="1"/>
  <c r="G56" i="1"/>
  <c r="G57" i="1"/>
  <c r="G58" i="1"/>
  <c r="G59" i="1"/>
  <c r="G60" i="1"/>
  <c r="G61" i="1"/>
  <c r="G62" i="1"/>
  <c r="G63" i="1"/>
  <c r="G64" i="1"/>
  <c r="G81" i="1" l="1"/>
</calcChain>
</file>

<file path=xl/sharedStrings.xml><?xml version="1.0" encoding="utf-8"?>
<sst xmlns="http://schemas.openxmlformats.org/spreadsheetml/2006/main" count="328" uniqueCount="152">
  <si>
    <t xml:space="preserve">МНН
</t>
  </si>
  <si>
    <t xml:space="preserve">характеристика товара и форма выпуска </t>
  </si>
  <si>
    <t xml:space="preserve">Ед. изм.
</t>
  </si>
  <si>
    <t xml:space="preserve">Цена
</t>
  </si>
  <si>
    <t>колич</t>
  </si>
  <si>
    <t>сумма</t>
  </si>
  <si>
    <t xml:space="preserve">место поставки </t>
  </si>
  <si>
    <t xml:space="preserve">график поставки </t>
  </si>
  <si>
    <t>ГКП на ПХВ Туркестанская городская поликлиника . Ул Объездная трасса кв 24</t>
  </si>
  <si>
    <t>Председатель комиссии</t>
  </si>
  <si>
    <t xml:space="preserve"> Главный врач Р.Тасырбаев</t>
  </si>
  <si>
    <t xml:space="preserve"> Зам председателя С.Абдикулов </t>
  </si>
  <si>
    <t xml:space="preserve">Член комиссии </t>
  </si>
  <si>
    <t xml:space="preserve">Главный бухгалтер А.Беркинбаев </t>
  </si>
  <si>
    <t>Юрист М.Амантуров</t>
  </si>
  <si>
    <t>Провизор   Р.Дарменова</t>
  </si>
  <si>
    <t xml:space="preserve"> Секретарь Ш.Жумабеков</t>
  </si>
  <si>
    <t xml:space="preserve">приложение 1 </t>
  </si>
  <si>
    <t>штука</t>
  </si>
  <si>
    <t>Лейкопластыри  различных вариантов исполнения</t>
  </si>
  <si>
    <t xml:space="preserve">Лейкопластырь гипоаллергенный размером 2,5смх10м, </t>
  </si>
  <si>
    <t>Одноразовые стерильные вакуумные пробирки AVATUBE для забора и хранения венозной крови, плазмы крови, сыворотки крови, объемом от 1 мл до 9 мл</t>
  </si>
  <si>
    <t>Одноразовые стерильные вакуумные пробирки AVATUBE для забора и хранения венозной крови, плазмы крови, сыворотки крови, с активатором свертывания и гелем для разделения сыворотки, с желтой крышкой 5мл</t>
  </si>
  <si>
    <t>Одноразовые стерильные вакуумные пробирки AVATUBE для забора и хранения венозной крови, плазмы крови, сыворотки крови, с К3 ЭДТА (трехкалиевая соль) для гематологических исследований, с фиолетовой крышкой 2мл</t>
  </si>
  <si>
    <t>Одноразовые стерильные вакуумные пробирки AVATUBE для забора и хранения венозной крови, плазмы крови, сыворотки крови, с натрия цитратом 3,8% (1:9) для исследования системы гемостаза, с голубой крышкой, 3,5 мл</t>
  </si>
  <si>
    <t>Иглодержатель</t>
  </si>
  <si>
    <t>Иглодержатель представляет собой неокрашенное, полупрозрачное устройство. Изготовлено из полипропилена. Предназначен для фиксации иглы и пробирки в момент взятия крови из вены. Обеспечивает жесткую фиксацию иглы для надежного крепления и предотвращает сброс иглы во время венепункции. Не стерилен. Иглодержатель является составной частью системы для забора крови. Длина – 51,7 мм., Масса – 2,4 г</t>
  </si>
  <si>
    <t>Шпатели терапевтические стерильные одноразового применения</t>
  </si>
  <si>
    <t>Шпатель терапевтический стерильный одноразового применения деревянный изготовлен из лиственных пород деревьев. Способ стерилизации: оксидом этилена. Гарантийный срок годности: 3 года со дня стерилизации. Каждое изделие должно иметь индивидуальную упаковку с одной или двумя прозрачными сторонами. Прозрачная сторона должна представлять собой полимерный многослойный материал с различной температурой плавления каждого слоя, непрозрачная - ламинированной бумаги или БГС.</t>
  </si>
  <si>
    <t>Канюля/катетер внутривенный периферический Bioflokage® Budget c инъекционным клапаном, размерами: 14G, 16G, 17G, 18G, 20G, 22G, 24G, 26G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</si>
  <si>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, 16G,,18G, 20G,  Стерилизован этилен оксидом Срок годности 5 лет.</t>
  </si>
  <si>
    <t>Стерильные медицинские двухсторонние иглы однократного применения</t>
  </si>
  <si>
    <t>Игла медицинская стерильная двусторонняя для забора крови, зеленая, 0,8х38 мм, 21Gx1 1/2. Трубка иглы цельная, изготовлена из нержавеющей стали с лазерной заточкой с обоих концов. Трубка иглы покрыта силиконовой смазкой, что снижает травмирования тканей при прокалывании. Вставка изготовлена из полипропилена. Вставка с трубкой иглы крепится при помощи высококачественного медицинского клея белого цвета, который обеспечивает высокую прочность соединения. Резиновая мембрана имеет гибкий клапан из каучука, с высокой эластичностью. Колпачки изготовлены из полипропилена.Размеры иглы (диаметр/длина) - 0,8х38мм;</t>
  </si>
  <si>
    <t>Игла медицинская стерильная двусторонняя для забора крови, черная, 0,7х38 мм, 22Gx1 1/2. Трубка иглы цельная, изготовлена из нержавеющей стали с лазерной заточкой с обоих концов. Трубка иглы покрыта силиконовой смазкой, что снижает травмирования тканей при прокалывании. Вставка изготовлена из полипропилена. Вставка с трубкой иглы крепится при помощи высококачественного медицинского клея белого цвета, который обеспечивает высокую прочность соединения. Резиновая мембрана имеет гибкий клапан из каучука, с высокой эластичностью. Колпачки изготовлены из полипропилена.</t>
  </si>
  <si>
    <t>Нейтрален, растворим в воде, сохраняет вязкость независимо от температуры и рН кожи. Легко и равномерно наносится на кожу и не оказывает раздражающего действия. Состав: карбомер (940), глицерин, триэтаноламин, додецилсульфат натрия, Tween-80, этил гидроксид бензоата, дистиллированная вода. Срок годности - 2 года.</t>
  </si>
  <si>
    <t>Гель для ультразвуковых исследований  в канистре 5л</t>
  </si>
  <si>
    <t>пара</t>
  </si>
  <si>
    <t>Перчатки диагностические, смотровые, латексные, гладкие, опудренные, стерильные, пятипалые бесшовные с краями, закатанными в венчик. Стерилизация осуществляется газовым методом этилен-оксида. Изделие поставляется в стерильном виде, в индивидуальной упаковке готовое к эксплуатации.</t>
  </si>
  <si>
    <t>Натуральный латекс, текстурированная поверхность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</si>
  <si>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Стерилизован этиленоксидом. Срок годности: 3 года.</t>
  </si>
  <si>
    <t>Шприц инъекционный трехкомпонентный стерильный однократного применения Bioject® Budget объемами: 2мл с иглами 23Gx1"</t>
  </si>
  <si>
    <t>Шприц инъекционный трехкомпонентный стерильный однократного применения Bioject® Budget объемами: 5мл с иглами 22Gx1 1/2"</t>
  </si>
  <si>
    <t>Шприц инъекционный трехкомпонентный стерильный однократного применения Bioject® Budget объемами: 10 мл с иглами 21Gx1 1/2"</t>
  </si>
  <si>
    <t>Перчатки "Exam-Smooth" диагностические, смотровые, латексные, гладкие, опудренные, стерильные, размерами:  7-7,5 (M), в упаковке № 1</t>
  </si>
  <si>
    <t xml:space="preserve"> Щипцы </t>
  </si>
  <si>
    <t>стоматологические для удаления молочных резцов нижней челюсти №38</t>
  </si>
  <si>
    <t>шт</t>
  </si>
  <si>
    <t xml:space="preserve">стоматологические для удаления молочных моляров нижней челюсти №22А </t>
  </si>
  <si>
    <t xml:space="preserve">для удаления молочных резцов верхней челюсти №37 </t>
  </si>
  <si>
    <t xml:space="preserve">для удаления молочных моляров  верхней челюсти №39 </t>
  </si>
  <si>
    <t xml:space="preserve"> для удаления молочных резцов и клыков верхней челюсти №2</t>
  </si>
  <si>
    <t>для удаления молочных клыков  и премоляров верхней челюсти №7</t>
  </si>
  <si>
    <t>для удаления молочных моляров  верхней челюсти  правой стороны №17</t>
  </si>
  <si>
    <t xml:space="preserve">для удаления моляров  верхней челюсти левой стороны №18 </t>
  </si>
  <si>
    <t xml:space="preserve">для удаления третих моляров верхней челюсти №67 </t>
  </si>
  <si>
    <t>с узкими губками для удаления корней зубов верхней челюсти  №51А</t>
  </si>
  <si>
    <t>для удаления корней зубов верхней челюсти со средними губками №51</t>
  </si>
  <si>
    <t>для удаления корней зубов верхней челюсти с широкими губками №52</t>
  </si>
  <si>
    <t>для удаления резцов, клыков, премоляров нижней челюсти №13</t>
  </si>
  <si>
    <t xml:space="preserve">для удаления моляров  нижней челюсти №22 </t>
  </si>
  <si>
    <t xml:space="preserve">Щипцы сходящие с узкими губками для удаления корней зубов нижней челюсти </t>
  </si>
  <si>
    <t xml:space="preserve"> с широкими губками для удаления корней зубов нижней челюсти № 33</t>
  </si>
  <si>
    <t xml:space="preserve">для удаления третьих моляров нижней челюсти №79 </t>
  </si>
  <si>
    <t xml:space="preserve">Элеватор зубной прямой №2 </t>
  </si>
  <si>
    <t>Элеватор зубной прямой №2</t>
  </si>
  <si>
    <t xml:space="preserve"> Элеватор зубной угловой левый </t>
  </si>
  <si>
    <t>Элеватор зубной угловой правый</t>
  </si>
  <si>
    <t>Элеватор байонет дистальный</t>
  </si>
  <si>
    <t>Элеватор байонет мезиальный</t>
  </si>
  <si>
    <t>Гладилка стоматологичесая</t>
  </si>
  <si>
    <t xml:space="preserve"> ложка кюретажная стоматологическая</t>
  </si>
  <si>
    <t xml:space="preserve">Камера для хранение стерильных инструментов УФК -2 средная </t>
  </si>
  <si>
    <t>Анаферон взрослый</t>
  </si>
  <si>
    <t>таблетка</t>
  </si>
  <si>
    <t>таб</t>
  </si>
  <si>
    <t>Анаферон детский</t>
  </si>
  <si>
    <t>Альванес с линкомицином№30</t>
  </si>
  <si>
    <t>уп</t>
  </si>
  <si>
    <t>Боры</t>
  </si>
  <si>
    <t>Девит АРС</t>
  </si>
  <si>
    <t>Дентин паста</t>
  </si>
  <si>
    <t>паста для  временной  пломбы</t>
  </si>
  <si>
    <t>Игла корневая</t>
  </si>
  <si>
    <t>КМИЗ уп  № 1,2   100  шт</t>
  </si>
  <si>
    <t>К файл</t>
  </si>
  <si>
    <t>Каналонаполнители на угловой наконечник</t>
  </si>
  <si>
    <t>для  пломбирования  корневых  каналов 50  шт  КМИЗ  уп</t>
  </si>
  <si>
    <t xml:space="preserve">Композит </t>
  </si>
  <si>
    <t>пломбировочный   материал  х/о</t>
  </si>
  <si>
    <t>Н файл</t>
  </si>
  <si>
    <t>Пульпотек</t>
  </si>
  <si>
    <t>для  лечения  пульпитов  витальным  методом</t>
  </si>
  <si>
    <t xml:space="preserve">Пульпоэкстракторы </t>
  </si>
  <si>
    <t>короткие  100 шт</t>
  </si>
  <si>
    <t xml:space="preserve">уп </t>
  </si>
  <si>
    <t>Резодент</t>
  </si>
  <si>
    <t>антисептический материал на резорцин-формалиновой основе для пломбирования каналов</t>
  </si>
  <si>
    <t>Септонест</t>
  </si>
  <si>
    <t xml:space="preserve">Р-р д/инъекц. 40 мг+5 мкг/1 мл: картридж 1.8 мл </t>
  </si>
  <si>
    <t>Штифт винтовый</t>
  </si>
  <si>
    <t xml:space="preserve">Эндометазон Н </t>
  </si>
  <si>
    <t>для пломбирования корневых каналов (без дексаметазона).</t>
  </si>
  <si>
    <t>Эндофил</t>
  </si>
  <si>
    <t>длф пломбирования корневых каналов(без дексаметазона)</t>
  </si>
  <si>
    <t>алмазные турбинные(шаровидный,конусовидный,фиссурный)</t>
  </si>
  <si>
    <t>№10, №15, №15-40, №20,№25,№30,№35,№40 из каждого размера 24</t>
  </si>
  <si>
    <t xml:space="preserve">№10, №15, №15-40, №20,№25,№30,№35,№40 из каждого размера 24 </t>
  </si>
  <si>
    <t xml:space="preserve">Бумага-крафт </t>
  </si>
  <si>
    <t>100*106 см</t>
  </si>
  <si>
    <t>кг</t>
  </si>
  <si>
    <t xml:space="preserve">Иглы карпульные стоматологические </t>
  </si>
  <si>
    <t>для проведения местной инъекционной анестезии (с карпульным шприцом)размер 0,4*38мм, уп 100шт.</t>
  </si>
  <si>
    <t>Матрица</t>
  </si>
  <si>
    <t>является однокомпонентным рентгеноконтрастным веществом, которое активно применяется в современной стоматологии в качестве прокладочного материала при установке пломб</t>
  </si>
  <si>
    <t>Гидроокиси кальция (Кальцимол)</t>
  </si>
  <si>
    <t xml:space="preserve">металические малые в уп 10шт </t>
  </si>
  <si>
    <t>Диски бумажные  для шлифования и полирования,средние</t>
  </si>
  <si>
    <t>Наконечник турбинный 4-х канальный</t>
  </si>
  <si>
    <t xml:space="preserve">Стоматологический угловой наконечник </t>
  </si>
  <si>
    <t xml:space="preserve">угловой наконечник для микроматора </t>
  </si>
  <si>
    <t>Роторасширитель с кремальерой 190 мм</t>
  </si>
  <si>
    <t>параформальдегид 1,1%, квасцы, сульфат бария, окись цинка;жидкость:формальдегид (40%) 43,8%, креозот 9,2%, тимол 4,9% спирт (Абсесремиди жидкость)</t>
  </si>
  <si>
    <t>Бактерицидный рентгеноконтрастный препарат для лечения и пломбирования корневых каналов.</t>
  </si>
  <si>
    <t>Adhesor (Адгезор) Original - цинкфосфатный цемент, пломбировачный материал (80 г + 55 мл)</t>
  </si>
  <si>
    <t>Материал стоматологический пломбировочный, фиксирующий</t>
  </si>
  <si>
    <t>Применяется в качестве лечебной прокладки для непрямого и прямого покрытия пульпы при лечении глубокого кариеса и обратимых форм пульпитов зубов биологическим методом.</t>
  </si>
  <si>
    <t>Кальцевит</t>
  </si>
  <si>
    <t>Йодоформ порошок</t>
  </si>
  <si>
    <t>Антисептическое средство пролонгированного действия.10гр</t>
  </si>
  <si>
    <t>Капрамин жидкость</t>
  </si>
  <si>
    <t>Применяется как гемостатическое средство при капиллярном кровотечении из десны, для обработки зубных лунок и после прямого снятия слепков, для ретракции десны, при снятии камней, а также для обработки корневых каналов при кровотечении из канала</t>
  </si>
  <si>
    <t xml:space="preserve">Крезодент-паста </t>
  </si>
  <si>
    <t>- материал для пломбирования корневых каналов, 25гр</t>
  </si>
  <si>
    <t>материал стоматологический на основе стабилизированного раствора гипохлорита натрия для химического расширения и антисептической обработки корневых каналов зубов.</t>
  </si>
  <si>
    <t xml:space="preserve">Белодез </t>
  </si>
  <si>
    <t>артикаина гидрохлорид - 40 мг и эпинефрина гидротартрат - 0,009 мг (в пересчете на эпинефрин - 0,005 мг, что соответствует содержанию эпинефрина в растворе 1:200 000)</t>
  </si>
  <si>
    <t>№ лота</t>
  </si>
  <si>
    <t>Перчатки "Exam-Smooth" диагностические, смотровые, латексные, гладкие, опудренные, стерильные, размерами:  6,5-7 (M), в упаковке № 1</t>
  </si>
  <si>
    <t>Перчатки диагностические латексные текстурированные неопудренные нестерильные PANAGLOVES размерами: , 7-8 (M),</t>
  </si>
  <si>
    <t xml:space="preserve">Перчатки диагностические латексные текстурированные неопудренные нестерильные PANAGLOVES размерами:  6-7 (S), </t>
  </si>
  <si>
    <t xml:space="preserve">ТОО Дарен мед </t>
  </si>
  <si>
    <t xml:space="preserve">Бинт не стерильный </t>
  </si>
  <si>
    <t xml:space="preserve">нестерильный 5*10 </t>
  </si>
  <si>
    <t>ТОО NAMA GROUP</t>
  </si>
  <si>
    <t>ТОО Табыс Мед</t>
  </si>
  <si>
    <t xml:space="preserve">ТОО Бірлік фарм </t>
  </si>
  <si>
    <t xml:space="preserve">раствор для иньекций 30%-2мл </t>
  </si>
  <si>
    <t>амп</t>
  </si>
  <si>
    <t xml:space="preserve">Линкомицин </t>
  </si>
  <si>
    <t>ТОО Асылхан Фарм</t>
  </si>
  <si>
    <t xml:space="preserve">Победитель поставщик </t>
  </si>
  <si>
    <t>по заявке заказчика до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</si>
</sst>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</cellStyleXfs>
  <cellXfs count="28">
    <xf numFmtId="0" fontId="0" fillId="0" borderId="0" xfId="0"/>
    <xf numFmtId="0" fontId="4" fillId="3" borderId="1" xfId="2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5" fillId="3" borderId="1" xfId="2" applyFont="1" applyFill="1" applyBorder="1" applyAlignment="1" applyProtection="1">
      <alignment wrapText="1"/>
    </xf>
    <xf numFmtId="43" fontId="4" fillId="3" borderId="1" xfId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</cellXfs>
  <cellStyles count="4">
    <cellStyle name="Гиперссылка" xfId="2" builtinId="8"/>
    <cellStyle name="Обычный" xfId="0" builtinId="0"/>
    <cellStyle name="Финансовый" xfId="1" builtinId="3"/>
    <cellStyle name="Финансовый 4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avoritdent.com.ua/p37875615-stomatologicheskij-uglovoj-nakonechnik.html" TargetMode="External"/><Relationship Id="rId2" Type="http://schemas.openxmlformats.org/officeDocument/2006/relationships/hyperlink" Target="https://biosfera.kz/product/inn?inn_id=12" TargetMode="External"/><Relationship Id="rId1" Type="http://schemas.openxmlformats.org/officeDocument/2006/relationships/hyperlink" Target="https://biosfera.kz/product/inn?inn_id=1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workbookViewId="0">
      <pane xSplit="6" ySplit="2" topLeftCell="I78" activePane="bottomRight" state="frozen"/>
      <selection pane="topRight" activeCell="G1" sqref="G1"/>
      <selection pane="bottomLeft" activeCell="A3" sqref="A3"/>
      <selection pane="bottomRight" activeCell="L78" sqref="L78"/>
    </sheetView>
  </sheetViews>
  <sheetFormatPr defaultRowHeight="12.75" x14ac:dyDescent="0.2"/>
  <cols>
    <col min="1" max="1" width="4.5703125" style="18" customWidth="1"/>
    <col min="2" max="2" width="53.42578125" style="14" customWidth="1"/>
    <col min="3" max="3" width="51.5703125" style="14" customWidth="1"/>
    <col min="4" max="4" width="9.140625" style="18"/>
    <col min="5" max="5" width="9.140625" style="21"/>
    <col min="6" max="6" width="6.7109375" style="14" customWidth="1"/>
    <col min="7" max="7" width="14.28515625" style="14" customWidth="1"/>
    <col min="8" max="9" width="9.140625" style="14" customWidth="1"/>
    <col min="10" max="10" width="8.28515625" style="14" customWidth="1"/>
    <col min="11" max="11" width="9.140625" style="14" customWidth="1"/>
    <col min="12" max="19" width="9.140625" style="14"/>
    <col min="20" max="20" width="25.85546875" style="14" customWidth="1"/>
    <col min="21" max="16384" width="9.140625" style="14"/>
  </cols>
  <sheetData>
    <row r="1" spans="1:20" x14ac:dyDescent="0.2">
      <c r="D1" s="27" t="s">
        <v>17</v>
      </c>
      <c r="E1" s="27"/>
      <c r="F1" s="27"/>
      <c r="G1" s="27"/>
      <c r="H1" s="27"/>
    </row>
    <row r="2" spans="1:20" ht="25.5" x14ac:dyDescent="0.2">
      <c r="A2" s="7" t="s">
        <v>136</v>
      </c>
      <c r="B2" s="7" t="s">
        <v>0</v>
      </c>
      <c r="C2" s="7" t="s">
        <v>1</v>
      </c>
      <c r="D2" s="7" t="s">
        <v>2</v>
      </c>
      <c r="E2" s="20" t="s">
        <v>3</v>
      </c>
      <c r="F2" s="8" t="s">
        <v>4</v>
      </c>
      <c r="G2" s="9" t="s">
        <v>5</v>
      </c>
      <c r="H2" s="9" t="s">
        <v>6</v>
      </c>
      <c r="I2" s="9" t="s">
        <v>7</v>
      </c>
      <c r="J2" s="22" t="s">
        <v>140</v>
      </c>
      <c r="K2" s="23"/>
      <c r="L2" s="22" t="s">
        <v>143</v>
      </c>
      <c r="M2" s="23"/>
      <c r="N2" s="22" t="s">
        <v>144</v>
      </c>
      <c r="O2" s="23"/>
      <c r="P2" s="22" t="s">
        <v>145</v>
      </c>
      <c r="Q2" s="23"/>
      <c r="R2" s="22" t="s">
        <v>149</v>
      </c>
      <c r="S2" s="23"/>
      <c r="T2" s="12" t="s">
        <v>150</v>
      </c>
    </row>
    <row r="3" spans="1:20" ht="29.25" customHeight="1" x14ac:dyDescent="0.2">
      <c r="A3" s="17">
        <v>1</v>
      </c>
      <c r="B3" s="11" t="s">
        <v>19</v>
      </c>
      <c r="C3" s="11" t="s">
        <v>20</v>
      </c>
      <c r="D3" s="8" t="s">
        <v>18</v>
      </c>
      <c r="E3" s="3">
        <v>584.34</v>
      </c>
      <c r="F3" s="3">
        <v>300</v>
      </c>
      <c r="G3" s="12">
        <f>E3*F3</f>
        <v>175302</v>
      </c>
      <c r="H3" s="24" t="s">
        <v>8</v>
      </c>
      <c r="I3" s="24" t="s">
        <v>151</v>
      </c>
      <c r="J3" s="12"/>
      <c r="K3" s="12">
        <f>J3*F3</f>
        <v>0</v>
      </c>
      <c r="L3" s="12">
        <v>0</v>
      </c>
      <c r="M3" s="12">
        <f>L3*F3</f>
        <v>0</v>
      </c>
      <c r="N3" s="12"/>
      <c r="O3" s="12">
        <f>F3*N3</f>
        <v>0</v>
      </c>
      <c r="P3" s="12">
        <v>532</v>
      </c>
      <c r="Q3" s="12">
        <f>P3*F3</f>
        <v>159600</v>
      </c>
      <c r="R3" s="12"/>
      <c r="S3" s="12">
        <f>R3*F3</f>
        <v>0</v>
      </c>
      <c r="T3" s="12" t="s">
        <v>145</v>
      </c>
    </row>
    <row r="4" spans="1:20" ht="51" x14ac:dyDescent="0.2">
      <c r="A4" s="17">
        <v>2</v>
      </c>
      <c r="B4" s="11" t="s">
        <v>21</v>
      </c>
      <c r="C4" s="11" t="s">
        <v>22</v>
      </c>
      <c r="D4" s="8" t="s">
        <v>18</v>
      </c>
      <c r="E4" s="5">
        <v>91.7</v>
      </c>
      <c r="F4" s="12">
        <v>10000</v>
      </c>
      <c r="G4" s="12">
        <f t="shared" ref="G4:G68" si="0">E4*F4</f>
        <v>917000</v>
      </c>
      <c r="H4" s="25"/>
      <c r="I4" s="25"/>
      <c r="J4" s="12">
        <v>90</v>
      </c>
      <c r="K4" s="12">
        <f t="shared" ref="K4:K66" si="1">J4*F4</f>
        <v>900000</v>
      </c>
      <c r="L4" s="12"/>
      <c r="M4" s="12">
        <f t="shared" ref="M4:M67" si="2">L4*F4</f>
        <v>0</v>
      </c>
      <c r="N4" s="12"/>
      <c r="O4" s="12">
        <f t="shared" ref="O4:O67" si="3">F4*N4</f>
        <v>0</v>
      </c>
      <c r="P4" s="12"/>
      <c r="Q4" s="12">
        <f t="shared" ref="Q4:Q67" si="4">P4*F4</f>
        <v>0</v>
      </c>
      <c r="R4" s="12"/>
      <c r="S4" s="12">
        <f t="shared" ref="S4:S67" si="5">R4*F4</f>
        <v>0</v>
      </c>
      <c r="T4" s="12" t="s">
        <v>140</v>
      </c>
    </row>
    <row r="5" spans="1:20" ht="51" x14ac:dyDescent="0.2">
      <c r="A5" s="17">
        <v>3</v>
      </c>
      <c r="B5" s="11" t="s">
        <v>21</v>
      </c>
      <c r="C5" s="11" t="s">
        <v>23</v>
      </c>
      <c r="D5" s="8" t="s">
        <v>18</v>
      </c>
      <c r="E5" s="5">
        <v>75.56</v>
      </c>
      <c r="F5" s="12">
        <v>20000</v>
      </c>
      <c r="G5" s="12">
        <f t="shared" si="0"/>
        <v>1511200</v>
      </c>
      <c r="H5" s="25"/>
      <c r="I5" s="25"/>
      <c r="J5" s="12">
        <v>75</v>
      </c>
      <c r="K5" s="12">
        <f t="shared" si="1"/>
        <v>1500000</v>
      </c>
      <c r="L5" s="12"/>
      <c r="M5" s="12">
        <f t="shared" si="2"/>
        <v>0</v>
      </c>
      <c r="N5" s="12"/>
      <c r="O5" s="12">
        <f t="shared" si="3"/>
        <v>0</v>
      </c>
      <c r="P5" s="12"/>
      <c r="Q5" s="12">
        <f t="shared" si="4"/>
        <v>0</v>
      </c>
      <c r="R5" s="12"/>
      <c r="S5" s="12">
        <f t="shared" si="5"/>
        <v>0</v>
      </c>
      <c r="T5" s="12" t="s">
        <v>140</v>
      </c>
    </row>
    <row r="6" spans="1:20" ht="51" x14ac:dyDescent="0.2">
      <c r="A6" s="17">
        <v>4</v>
      </c>
      <c r="B6" s="11" t="s">
        <v>21</v>
      </c>
      <c r="C6" s="11" t="s">
        <v>24</v>
      </c>
      <c r="D6" s="8" t="s">
        <v>18</v>
      </c>
      <c r="E6" s="5">
        <v>86.16</v>
      </c>
      <c r="F6" s="12">
        <v>5000</v>
      </c>
      <c r="G6" s="12">
        <f t="shared" si="0"/>
        <v>430800</v>
      </c>
      <c r="H6" s="25"/>
      <c r="I6" s="25"/>
      <c r="J6" s="12">
        <v>86</v>
      </c>
      <c r="K6" s="12">
        <f t="shared" si="1"/>
        <v>430000</v>
      </c>
      <c r="L6" s="12"/>
      <c r="M6" s="12">
        <f t="shared" si="2"/>
        <v>0</v>
      </c>
      <c r="N6" s="12"/>
      <c r="O6" s="12">
        <f t="shared" si="3"/>
        <v>0</v>
      </c>
      <c r="P6" s="12"/>
      <c r="Q6" s="12">
        <f t="shared" si="4"/>
        <v>0</v>
      </c>
      <c r="R6" s="12"/>
      <c r="S6" s="12">
        <f t="shared" si="5"/>
        <v>0</v>
      </c>
      <c r="T6" s="12" t="s">
        <v>140</v>
      </c>
    </row>
    <row r="7" spans="1:20" ht="102" x14ac:dyDescent="0.2">
      <c r="A7" s="17">
        <v>5</v>
      </c>
      <c r="B7" s="11" t="s">
        <v>25</v>
      </c>
      <c r="C7" s="11" t="s">
        <v>26</v>
      </c>
      <c r="D7" s="8" t="s">
        <v>18</v>
      </c>
      <c r="E7" s="5">
        <v>21.41</v>
      </c>
      <c r="F7" s="12">
        <v>20000</v>
      </c>
      <c r="G7" s="12">
        <f t="shared" si="0"/>
        <v>428200</v>
      </c>
      <c r="H7" s="25"/>
      <c r="I7" s="25"/>
      <c r="J7" s="12">
        <v>20</v>
      </c>
      <c r="K7" s="12">
        <f t="shared" si="1"/>
        <v>400000</v>
      </c>
      <c r="L7" s="12"/>
      <c r="M7" s="12">
        <f t="shared" si="2"/>
        <v>0</v>
      </c>
      <c r="N7" s="12"/>
      <c r="O7" s="12">
        <f t="shared" si="3"/>
        <v>0</v>
      </c>
      <c r="P7" s="12"/>
      <c r="Q7" s="12">
        <f t="shared" si="4"/>
        <v>0</v>
      </c>
      <c r="R7" s="12"/>
      <c r="S7" s="12">
        <f t="shared" si="5"/>
        <v>0</v>
      </c>
      <c r="T7" s="12" t="s">
        <v>140</v>
      </c>
    </row>
    <row r="8" spans="1:20" ht="153" x14ac:dyDescent="0.2">
      <c r="A8" s="17">
        <v>6</v>
      </c>
      <c r="B8" s="10" t="s">
        <v>31</v>
      </c>
      <c r="C8" s="11" t="s">
        <v>32</v>
      </c>
      <c r="D8" s="8" t="s">
        <v>18</v>
      </c>
      <c r="E8" s="5">
        <v>45.57</v>
      </c>
      <c r="F8" s="12">
        <v>17000</v>
      </c>
      <c r="G8" s="12">
        <f t="shared" si="0"/>
        <v>774690</v>
      </c>
      <c r="H8" s="25"/>
      <c r="I8" s="25"/>
      <c r="J8" s="12">
        <v>42</v>
      </c>
      <c r="K8" s="12">
        <f t="shared" si="1"/>
        <v>714000</v>
      </c>
      <c r="L8" s="12"/>
      <c r="M8" s="12">
        <f t="shared" si="2"/>
        <v>0</v>
      </c>
      <c r="N8" s="12"/>
      <c r="O8" s="12">
        <f t="shared" si="3"/>
        <v>0</v>
      </c>
      <c r="P8" s="12"/>
      <c r="Q8" s="12">
        <f t="shared" si="4"/>
        <v>0</v>
      </c>
      <c r="R8" s="12"/>
      <c r="S8" s="12">
        <f t="shared" si="5"/>
        <v>0</v>
      </c>
      <c r="T8" s="12" t="s">
        <v>140</v>
      </c>
    </row>
    <row r="9" spans="1:20" ht="127.5" x14ac:dyDescent="0.2">
      <c r="A9" s="17">
        <v>7</v>
      </c>
      <c r="B9" s="11" t="s">
        <v>27</v>
      </c>
      <c r="C9" s="11" t="s">
        <v>28</v>
      </c>
      <c r="D9" s="17" t="s">
        <v>18</v>
      </c>
      <c r="E9" s="5">
        <v>62.2</v>
      </c>
      <c r="F9" s="12">
        <v>5000</v>
      </c>
      <c r="G9" s="12">
        <f t="shared" si="0"/>
        <v>311000</v>
      </c>
      <c r="H9" s="25"/>
      <c r="I9" s="25"/>
      <c r="J9" s="12"/>
      <c r="K9" s="12">
        <f t="shared" si="1"/>
        <v>0</v>
      </c>
      <c r="L9" s="12"/>
      <c r="M9" s="12">
        <f t="shared" si="2"/>
        <v>0</v>
      </c>
      <c r="N9" s="12"/>
      <c r="O9" s="12">
        <f t="shared" si="3"/>
        <v>0</v>
      </c>
      <c r="P9" s="12"/>
      <c r="Q9" s="12">
        <f t="shared" si="4"/>
        <v>0</v>
      </c>
      <c r="R9" s="12">
        <v>44</v>
      </c>
      <c r="S9" s="12">
        <f t="shared" si="5"/>
        <v>220000</v>
      </c>
      <c r="T9" s="12" t="s">
        <v>149</v>
      </c>
    </row>
    <row r="10" spans="1:20" ht="51" x14ac:dyDescent="0.2">
      <c r="A10" s="17">
        <v>8</v>
      </c>
      <c r="B10" s="11" t="s">
        <v>29</v>
      </c>
      <c r="C10" s="11" t="s">
        <v>30</v>
      </c>
      <c r="D10" s="8" t="s">
        <v>18</v>
      </c>
      <c r="E10" s="5">
        <v>92.3</v>
      </c>
      <c r="F10" s="12">
        <v>150</v>
      </c>
      <c r="G10" s="12">
        <f t="shared" si="0"/>
        <v>13845</v>
      </c>
      <c r="H10" s="25"/>
      <c r="I10" s="25"/>
      <c r="J10" s="12"/>
      <c r="K10" s="12">
        <f t="shared" si="1"/>
        <v>0</v>
      </c>
      <c r="L10" s="12">
        <v>90</v>
      </c>
      <c r="M10" s="12">
        <f t="shared" si="2"/>
        <v>13500</v>
      </c>
      <c r="N10" s="12"/>
      <c r="O10" s="12">
        <f t="shared" si="3"/>
        <v>0</v>
      </c>
      <c r="P10" s="12"/>
      <c r="Q10" s="12">
        <f t="shared" si="4"/>
        <v>0</v>
      </c>
      <c r="R10" s="12"/>
      <c r="S10" s="12">
        <f t="shared" si="5"/>
        <v>0</v>
      </c>
      <c r="T10" s="12" t="s">
        <v>143</v>
      </c>
    </row>
    <row r="11" spans="1:20" ht="140.25" x14ac:dyDescent="0.2">
      <c r="A11" s="17">
        <v>9</v>
      </c>
      <c r="B11" s="10" t="s">
        <v>31</v>
      </c>
      <c r="C11" s="11" t="s">
        <v>33</v>
      </c>
      <c r="D11" s="8" t="s">
        <v>18</v>
      </c>
      <c r="E11" s="5">
        <v>46.96</v>
      </c>
      <c r="F11" s="12">
        <v>3000</v>
      </c>
      <c r="G11" s="12">
        <f t="shared" si="0"/>
        <v>140880</v>
      </c>
      <c r="H11" s="25"/>
      <c r="I11" s="25"/>
      <c r="J11" s="12">
        <v>43</v>
      </c>
      <c r="K11" s="12">
        <f t="shared" si="1"/>
        <v>129000</v>
      </c>
      <c r="L11" s="12"/>
      <c r="M11" s="12">
        <f t="shared" si="2"/>
        <v>0</v>
      </c>
      <c r="N11" s="12"/>
      <c r="O11" s="12">
        <f t="shared" si="3"/>
        <v>0</v>
      </c>
      <c r="P11" s="12"/>
      <c r="Q11" s="12">
        <f t="shared" si="4"/>
        <v>0</v>
      </c>
      <c r="R11" s="12"/>
      <c r="S11" s="12">
        <f t="shared" si="5"/>
        <v>0</v>
      </c>
      <c r="T11" s="12" t="s">
        <v>140</v>
      </c>
    </row>
    <row r="12" spans="1:20" ht="76.5" x14ac:dyDescent="0.2">
      <c r="A12" s="17">
        <v>10</v>
      </c>
      <c r="B12" s="11" t="s">
        <v>35</v>
      </c>
      <c r="C12" s="11" t="s">
        <v>34</v>
      </c>
      <c r="D12" s="8" t="s">
        <v>18</v>
      </c>
      <c r="E12" s="5">
        <v>5505.17</v>
      </c>
      <c r="F12" s="12">
        <v>10</v>
      </c>
      <c r="G12" s="12">
        <f t="shared" si="0"/>
        <v>55051.7</v>
      </c>
      <c r="H12" s="25"/>
      <c r="I12" s="25"/>
      <c r="J12" s="12"/>
      <c r="K12" s="12">
        <f t="shared" si="1"/>
        <v>0</v>
      </c>
      <c r="L12" s="12"/>
      <c r="M12" s="12">
        <f t="shared" si="2"/>
        <v>0</v>
      </c>
      <c r="N12" s="12"/>
      <c r="O12" s="12">
        <f t="shared" si="3"/>
        <v>0</v>
      </c>
      <c r="P12" s="12">
        <v>0</v>
      </c>
      <c r="Q12" s="12">
        <f t="shared" si="4"/>
        <v>0</v>
      </c>
      <c r="R12" s="12">
        <v>5500</v>
      </c>
      <c r="S12" s="12">
        <f t="shared" si="5"/>
        <v>55000</v>
      </c>
      <c r="T12" s="12" t="s">
        <v>149</v>
      </c>
    </row>
    <row r="13" spans="1:20" ht="76.5" x14ac:dyDescent="0.2">
      <c r="A13" s="17">
        <v>11</v>
      </c>
      <c r="B13" s="11" t="s">
        <v>137</v>
      </c>
      <c r="C13" s="11" t="s">
        <v>37</v>
      </c>
      <c r="D13" s="8" t="s">
        <v>36</v>
      </c>
      <c r="E13" s="5">
        <v>133</v>
      </c>
      <c r="F13" s="12">
        <v>15000</v>
      </c>
      <c r="G13" s="12">
        <f t="shared" ref="G13" si="6">E13*F13</f>
        <v>1995000</v>
      </c>
      <c r="H13" s="25"/>
      <c r="I13" s="25"/>
      <c r="J13" s="12"/>
      <c r="K13" s="12">
        <f t="shared" si="1"/>
        <v>0</v>
      </c>
      <c r="L13" s="12"/>
      <c r="M13" s="12">
        <f t="shared" si="2"/>
        <v>0</v>
      </c>
      <c r="N13" s="12"/>
      <c r="O13" s="12">
        <f t="shared" si="3"/>
        <v>0</v>
      </c>
      <c r="P13" s="12">
        <v>0</v>
      </c>
      <c r="Q13" s="12">
        <f t="shared" si="4"/>
        <v>0</v>
      </c>
      <c r="R13" s="12">
        <v>133</v>
      </c>
      <c r="S13" s="12">
        <f t="shared" si="5"/>
        <v>1995000</v>
      </c>
      <c r="T13" s="12" t="s">
        <v>149</v>
      </c>
    </row>
    <row r="14" spans="1:20" ht="76.5" x14ac:dyDescent="0.2">
      <c r="A14" s="17">
        <v>12</v>
      </c>
      <c r="B14" s="11" t="s">
        <v>43</v>
      </c>
      <c r="C14" s="11" t="s">
        <v>37</v>
      </c>
      <c r="D14" s="8" t="s">
        <v>36</v>
      </c>
      <c r="E14" s="5">
        <v>133</v>
      </c>
      <c r="F14" s="12">
        <v>15000</v>
      </c>
      <c r="G14" s="12">
        <f t="shared" si="0"/>
        <v>1995000</v>
      </c>
      <c r="H14" s="25"/>
      <c r="I14" s="25"/>
      <c r="J14" s="12"/>
      <c r="K14" s="12">
        <f t="shared" si="1"/>
        <v>0</v>
      </c>
      <c r="L14" s="12"/>
      <c r="M14" s="12">
        <f t="shared" si="2"/>
        <v>0</v>
      </c>
      <c r="N14" s="12"/>
      <c r="O14" s="12">
        <f t="shared" si="3"/>
        <v>0</v>
      </c>
      <c r="P14" s="12">
        <v>132.65</v>
      </c>
      <c r="Q14" s="12">
        <f t="shared" si="4"/>
        <v>1989750</v>
      </c>
      <c r="R14" s="12"/>
      <c r="S14" s="12">
        <f t="shared" si="5"/>
        <v>0</v>
      </c>
      <c r="T14" s="12" t="s">
        <v>145</v>
      </c>
    </row>
    <row r="15" spans="1:20" ht="38.25" x14ac:dyDescent="0.2">
      <c r="A15" s="17">
        <v>13</v>
      </c>
      <c r="B15" s="11" t="s">
        <v>139</v>
      </c>
      <c r="C15" s="11" t="s">
        <v>38</v>
      </c>
      <c r="D15" s="8" t="s">
        <v>36</v>
      </c>
      <c r="E15" s="5">
        <v>127.68</v>
      </c>
      <c r="F15" s="12">
        <v>15000</v>
      </c>
      <c r="G15" s="12">
        <f t="shared" ref="G15" si="7">E15*F15</f>
        <v>1915200</v>
      </c>
      <c r="H15" s="25"/>
      <c r="I15" s="25"/>
      <c r="J15" s="12"/>
      <c r="K15" s="12">
        <f t="shared" si="1"/>
        <v>0</v>
      </c>
      <c r="L15" s="12">
        <v>125</v>
      </c>
      <c r="M15" s="12">
        <f t="shared" si="2"/>
        <v>1875000</v>
      </c>
      <c r="N15" s="12"/>
      <c r="O15" s="12">
        <f t="shared" si="3"/>
        <v>0</v>
      </c>
      <c r="P15" s="12"/>
      <c r="Q15" s="12">
        <f t="shared" si="4"/>
        <v>0</v>
      </c>
      <c r="R15" s="12"/>
      <c r="S15" s="12">
        <f t="shared" si="5"/>
        <v>0</v>
      </c>
      <c r="T15" s="12" t="s">
        <v>143</v>
      </c>
    </row>
    <row r="16" spans="1:20" ht="38.25" x14ac:dyDescent="0.2">
      <c r="A16" s="17">
        <v>14</v>
      </c>
      <c r="B16" s="11" t="s">
        <v>138</v>
      </c>
      <c r="C16" s="11" t="s">
        <v>38</v>
      </c>
      <c r="D16" s="8" t="s">
        <v>36</v>
      </c>
      <c r="E16" s="5">
        <v>127.68</v>
      </c>
      <c r="F16" s="12">
        <v>15000</v>
      </c>
      <c r="G16" s="12">
        <f t="shared" si="0"/>
        <v>1915200</v>
      </c>
      <c r="H16" s="25"/>
      <c r="I16" s="25"/>
      <c r="J16" s="12"/>
      <c r="K16" s="12">
        <f t="shared" si="1"/>
        <v>0</v>
      </c>
      <c r="L16" s="12">
        <v>125</v>
      </c>
      <c r="M16" s="12">
        <f t="shared" si="2"/>
        <v>1875000</v>
      </c>
      <c r="N16" s="12"/>
      <c r="O16" s="12">
        <f t="shared" si="3"/>
        <v>0</v>
      </c>
      <c r="P16" s="12"/>
      <c r="Q16" s="12">
        <f t="shared" si="4"/>
        <v>0</v>
      </c>
      <c r="R16" s="12"/>
      <c r="S16" s="12">
        <f t="shared" si="5"/>
        <v>0</v>
      </c>
      <c r="T16" s="12" t="s">
        <v>143</v>
      </c>
    </row>
    <row r="17" spans="1:20" ht="63.75" x14ac:dyDescent="0.2">
      <c r="A17" s="17">
        <v>15</v>
      </c>
      <c r="B17" s="11" t="s">
        <v>42</v>
      </c>
      <c r="C17" s="11" t="s">
        <v>39</v>
      </c>
      <c r="D17" s="8" t="s">
        <v>18</v>
      </c>
      <c r="E17" s="5">
        <v>20.11</v>
      </c>
      <c r="F17" s="12">
        <v>4600</v>
      </c>
      <c r="G17" s="12">
        <f t="shared" si="0"/>
        <v>92506</v>
      </c>
      <c r="H17" s="25"/>
      <c r="I17" s="25"/>
      <c r="J17" s="12"/>
      <c r="K17" s="12">
        <f t="shared" si="1"/>
        <v>0</v>
      </c>
      <c r="L17" s="12"/>
      <c r="M17" s="12">
        <f t="shared" si="2"/>
        <v>0</v>
      </c>
      <c r="N17" s="12"/>
      <c r="O17" s="12">
        <f t="shared" si="3"/>
        <v>0</v>
      </c>
      <c r="P17" s="12">
        <v>20.5</v>
      </c>
      <c r="Q17" s="12">
        <f t="shared" si="4"/>
        <v>94300</v>
      </c>
      <c r="R17" s="12"/>
      <c r="S17" s="12">
        <f t="shared" si="5"/>
        <v>0</v>
      </c>
      <c r="T17" s="12" t="s">
        <v>145</v>
      </c>
    </row>
    <row r="18" spans="1:20" ht="63.75" x14ac:dyDescent="0.2">
      <c r="A18" s="17">
        <v>16</v>
      </c>
      <c r="B18" s="11" t="s">
        <v>41</v>
      </c>
      <c r="C18" s="11" t="s">
        <v>39</v>
      </c>
      <c r="D18" s="8" t="s">
        <v>18</v>
      </c>
      <c r="E18" s="5">
        <v>13.5</v>
      </c>
      <c r="F18" s="12">
        <v>10000</v>
      </c>
      <c r="G18" s="12">
        <f t="shared" si="0"/>
        <v>135000</v>
      </c>
      <c r="H18" s="25"/>
      <c r="I18" s="25"/>
      <c r="J18" s="12"/>
      <c r="K18" s="12">
        <f t="shared" si="1"/>
        <v>0</v>
      </c>
      <c r="L18" s="12"/>
      <c r="M18" s="12">
        <f t="shared" si="2"/>
        <v>0</v>
      </c>
      <c r="N18" s="12"/>
      <c r="O18" s="12">
        <f t="shared" si="3"/>
        <v>0</v>
      </c>
      <c r="P18" s="12"/>
      <c r="Q18" s="12">
        <f t="shared" si="4"/>
        <v>0</v>
      </c>
      <c r="R18" s="12">
        <v>13.5</v>
      </c>
      <c r="S18" s="12">
        <f t="shared" si="5"/>
        <v>135000</v>
      </c>
      <c r="T18" s="12" t="s">
        <v>149</v>
      </c>
    </row>
    <row r="19" spans="1:20" ht="63.75" x14ac:dyDescent="0.2">
      <c r="A19" s="17">
        <v>17</v>
      </c>
      <c r="B19" s="11" t="s">
        <v>40</v>
      </c>
      <c r="C19" s="11" t="s">
        <v>39</v>
      </c>
      <c r="D19" s="8" t="s">
        <v>18</v>
      </c>
      <c r="E19" s="5">
        <v>12.73</v>
      </c>
      <c r="F19" s="12">
        <v>10800</v>
      </c>
      <c r="G19" s="12">
        <f t="shared" si="0"/>
        <v>137484</v>
      </c>
      <c r="H19" s="25"/>
      <c r="I19" s="25"/>
      <c r="J19" s="12"/>
      <c r="K19" s="12">
        <f t="shared" si="1"/>
        <v>0</v>
      </c>
      <c r="L19" s="12">
        <v>12</v>
      </c>
      <c r="M19" s="12">
        <f t="shared" si="2"/>
        <v>129600</v>
      </c>
      <c r="N19" s="12"/>
      <c r="O19" s="12">
        <f t="shared" si="3"/>
        <v>0</v>
      </c>
      <c r="P19" s="12"/>
      <c r="Q19" s="12">
        <f t="shared" si="4"/>
        <v>0</v>
      </c>
      <c r="R19" s="12"/>
      <c r="S19" s="12">
        <f t="shared" si="5"/>
        <v>0</v>
      </c>
      <c r="T19" s="12" t="s">
        <v>143</v>
      </c>
    </row>
    <row r="20" spans="1:20" ht="25.5" x14ac:dyDescent="0.2">
      <c r="A20" s="17">
        <v>18</v>
      </c>
      <c r="B20" s="9" t="s">
        <v>44</v>
      </c>
      <c r="C20" s="9" t="s">
        <v>45</v>
      </c>
      <c r="D20" s="17" t="s">
        <v>46</v>
      </c>
      <c r="E20" s="12">
        <v>9600</v>
      </c>
      <c r="F20" s="12">
        <v>10</v>
      </c>
      <c r="G20" s="12">
        <f t="shared" si="0"/>
        <v>96000</v>
      </c>
      <c r="H20" s="25"/>
      <c r="I20" s="25"/>
      <c r="J20" s="12"/>
      <c r="K20" s="12">
        <f t="shared" si="1"/>
        <v>0</v>
      </c>
      <c r="L20" s="12"/>
      <c r="M20" s="12">
        <f t="shared" si="2"/>
        <v>0</v>
      </c>
      <c r="N20" s="12"/>
      <c r="O20" s="12">
        <f t="shared" si="3"/>
        <v>0</v>
      </c>
      <c r="P20" s="12"/>
      <c r="Q20" s="12">
        <f t="shared" si="4"/>
        <v>0</v>
      </c>
      <c r="R20" s="12">
        <v>7800</v>
      </c>
      <c r="S20" s="12">
        <f t="shared" si="5"/>
        <v>78000</v>
      </c>
      <c r="T20" s="12" t="s">
        <v>149</v>
      </c>
    </row>
    <row r="21" spans="1:20" ht="25.5" x14ac:dyDescent="0.2">
      <c r="A21" s="17">
        <v>19</v>
      </c>
      <c r="B21" s="9" t="s">
        <v>44</v>
      </c>
      <c r="C21" s="9" t="s">
        <v>47</v>
      </c>
      <c r="D21" s="17" t="s">
        <v>46</v>
      </c>
      <c r="E21" s="12">
        <v>9600</v>
      </c>
      <c r="F21" s="12">
        <v>7</v>
      </c>
      <c r="G21" s="12">
        <f t="shared" si="0"/>
        <v>67200</v>
      </c>
      <c r="H21" s="25"/>
      <c r="I21" s="25"/>
      <c r="J21" s="12"/>
      <c r="K21" s="12">
        <f t="shared" si="1"/>
        <v>0</v>
      </c>
      <c r="L21" s="12"/>
      <c r="M21" s="12">
        <f t="shared" si="2"/>
        <v>0</v>
      </c>
      <c r="N21" s="12"/>
      <c r="O21" s="12">
        <f t="shared" si="3"/>
        <v>0</v>
      </c>
      <c r="P21" s="12"/>
      <c r="Q21" s="12">
        <f t="shared" si="4"/>
        <v>0</v>
      </c>
      <c r="R21" s="12">
        <v>7800</v>
      </c>
      <c r="S21" s="12">
        <f t="shared" si="5"/>
        <v>54600</v>
      </c>
      <c r="T21" s="12" t="s">
        <v>149</v>
      </c>
    </row>
    <row r="22" spans="1:20" x14ac:dyDescent="0.2">
      <c r="A22" s="17">
        <v>20</v>
      </c>
      <c r="B22" s="9" t="s">
        <v>44</v>
      </c>
      <c r="C22" s="12" t="s">
        <v>48</v>
      </c>
      <c r="D22" s="17" t="s">
        <v>46</v>
      </c>
      <c r="E22" s="12">
        <v>9600</v>
      </c>
      <c r="F22" s="12">
        <v>20</v>
      </c>
      <c r="G22" s="12">
        <f t="shared" si="0"/>
        <v>192000</v>
      </c>
      <c r="H22" s="25"/>
      <c r="I22" s="25"/>
      <c r="J22" s="12"/>
      <c r="K22" s="12">
        <f t="shared" si="1"/>
        <v>0</v>
      </c>
      <c r="L22" s="12"/>
      <c r="M22" s="12">
        <f t="shared" si="2"/>
        <v>0</v>
      </c>
      <c r="N22" s="12"/>
      <c r="O22" s="12">
        <f t="shared" si="3"/>
        <v>0</v>
      </c>
      <c r="P22" s="12"/>
      <c r="Q22" s="12">
        <f t="shared" si="4"/>
        <v>0</v>
      </c>
      <c r="R22" s="12">
        <v>0</v>
      </c>
      <c r="S22" s="12">
        <f t="shared" si="5"/>
        <v>0</v>
      </c>
      <c r="T22" s="12"/>
    </row>
    <row r="23" spans="1:20" x14ac:dyDescent="0.2">
      <c r="A23" s="17">
        <v>21</v>
      </c>
      <c r="B23" s="9" t="s">
        <v>44</v>
      </c>
      <c r="C23" s="12" t="s">
        <v>49</v>
      </c>
      <c r="D23" s="17" t="s">
        <v>46</v>
      </c>
      <c r="E23" s="12">
        <v>9600</v>
      </c>
      <c r="F23" s="12">
        <v>20</v>
      </c>
      <c r="G23" s="12">
        <f t="shared" si="0"/>
        <v>192000</v>
      </c>
      <c r="H23" s="25"/>
      <c r="I23" s="25"/>
      <c r="J23" s="12"/>
      <c r="K23" s="12">
        <f t="shared" si="1"/>
        <v>0</v>
      </c>
      <c r="L23" s="12"/>
      <c r="M23" s="12">
        <f t="shared" si="2"/>
        <v>0</v>
      </c>
      <c r="N23" s="12"/>
      <c r="O23" s="12">
        <f t="shared" si="3"/>
        <v>0</v>
      </c>
      <c r="P23" s="12"/>
      <c r="Q23" s="12">
        <f t="shared" si="4"/>
        <v>0</v>
      </c>
      <c r="R23" s="12">
        <v>0</v>
      </c>
      <c r="S23" s="12">
        <f t="shared" si="5"/>
        <v>0</v>
      </c>
      <c r="T23" s="12"/>
    </row>
    <row r="24" spans="1:20" x14ac:dyDescent="0.2">
      <c r="A24" s="17">
        <v>22</v>
      </c>
      <c r="B24" s="9" t="s">
        <v>44</v>
      </c>
      <c r="C24" s="12" t="s">
        <v>50</v>
      </c>
      <c r="D24" s="17" t="s">
        <v>46</v>
      </c>
      <c r="E24" s="12">
        <v>9600</v>
      </c>
      <c r="F24" s="12">
        <v>10</v>
      </c>
      <c r="G24" s="12">
        <f t="shared" si="0"/>
        <v>96000</v>
      </c>
      <c r="H24" s="25"/>
      <c r="I24" s="25"/>
      <c r="J24" s="12"/>
      <c r="K24" s="12">
        <f t="shared" si="1"/>
        <v>0</v>
      </c>
      <c r="L24" s="12"/>
      <c r="M24" s="12">
        <f t="shared" si="2"/>
        <v>0</v>
      </c>
      <c r="N24" s="12"/>
      <c r="O24" s="12">
        <f t="shared" si="3"/>
        <v>0</v>
      </c>
      <c r="P24" s="12">
        <v>0</v>
      </c>
      <c r="Q24" s="12">
        <f t="shared" si="4"/>
        <v>0</v>
      </c>
      <c r="R24" s="12"/>
      <c r="S24" s="12">
        <f t="shared" si="5"/>
        <v>0</v>
      </c>
      <c r="T24" s="12"/>
    </row>
    <row r="25" spans="1:20" x14ac:dyDescent="0.2">
      <c r="A25" s="17">
        <v>23</v>
      </c>
      <c r="B25" s="9" t="s">
        <v>44</v>
      </c>
      <c r="C25" s="12" t="s">
        <v>51</v>
      </c>
      <c r="D25" s="17" t="s">
        <v>46</v>
      </c>
      <c r="E25" s="12">
        <v>9600</v>
      </c>
      <c r="F25" s="12">
        <v>10</v>
      </c>
      <c r="G25" s="12">
        <f t="shared" si="0"/>
        <v>96000</v>
      </c>
      <c r="H25" s="25"/>
      <c r="I25" s="25"/>
      <c r="J25" s="12"/>
      <c r="K25" s="12">
        <f t="shared" si="1"/>
        <v>0</v>
      </c>
      <c r="L25" s="12"/>
      <c r="M25" s="12">
        <f t="shared" si="2"/>
        <v>0</v>
      </c>
      <c r="N25" s="12"/>
      <c r="O25" s="12">
        <f t="shared" si="3"/>
        <v>0</v>
      </c>
      <c r="P25" s="12">
        <v>9600</v>
      </c>
      <c r="Q25" s="12">
        <f t="shared" si="4"/>
        <v>96000</v>
      </c>
      <c r="R25" s="12"/>
      <c r="S25" s="12">
        <f t="shared" si="5"/>
        <v>0</v>
      </c>
      <c r="T25" s="12" t="s">
        <v>145</v>
      </c>
    </row>
    <row r="26" spans="1:20" x14ac:dyDescent="0.2">
      <c r="A26" s="17">
        <v>24</v>
      </c>
      <c r="B26" s="9" t="s">
        <v>44</v>
      </c>
      <c r="C26" s="12" t="s">
        <v>52</v>
      </c>
      <c r="D26" s="17" t="s">
        <v>46</v>
      </c>
      <c r="E26" s="12">
        <v>9600</v>
      </c>
      <c r="F26" s="12">
        <v>10</v>
      </c>
      <c r="G26" s="12">
        <f t="shared" si="0"/>
        <v>96000</v>
      </c>
      <c r="H26" s="25"/>
      <c r="I26" s="25"/>
      <c r="J26" s="12"/>
      <c r="K26" s="12">
        <f t="shared" si="1"/>
        <v>0</v>
      </c>
      <c r="L26" s="12"/>
      <c r="M26" s="12">
        <f t="shared" si="2"/>
        <v>0</v>
      </c>
      <c r="N26" s="12"/>
      <c r="O26" s="12">
        <f t="shared" si="3"/>
        <v>0</v>
      </c>
      <c r="P26" s="12">
        <v>9600</v>
      </c>
      <c r="Q26" s="12">
        <f t="shared" si="4"/>
        <v>96000</v>
      </c>
      <c r="R26" s="12"/>
      <c r="S26" s="12">
        <f t="shared" si="5"/>
        <v>0</v>
      </c>
      <c r="T26" s="12" t="s">
        <v>145</v>
      </c>
    </row>
    <row r="27" spans="1:20" x14ac:dyDescent="0.2">
      <c r="A27" s="17">
        <v>25</v>
      </c>
      <c r="B27" s="9" t="s">
        <v>44</v>
      </c>
      <c r="C27" s="12" t="s">
        <v>53</v>
      </c>
      <c r="D27" s="17" t="s">
        <v>46</v>
      </c>
      <c r="E27" s="12">
        <v>9600</v>
      </c>
      <c r="F27" s="12">
        <v>10</v>
      </c>
      <c r="G27" s="12">
        <f t="shared" si="0"/>
        <v>96000</v>
      </c>
      <c r="H27" s="25"/>
      <c r="I27" s="25"/>
      <c r="J27" s="12"/>
      <c r="K27" s="12">
        <f t="shared" si="1"/>
        <v>0</v>
      </c>
      <c r="L27" s="12"/>
      <c r="M27" s="12">
        <f t="shared" si="2"/>
        <v>0</v>
      </c>
      <c r="N27" s="12"/>
      <c r="O27" s="12">
        <f t="shared" si="3"/>
        <v>0</v>
      </c>
      <c r="P27" s="12">
        <v>9600</v>
      </c>
      <c r="Q27" s="12">
        <f t="shared" si="4"/>
        <v>96000</v>
      </c>
      <c r="R27" s="12"/>
      <c r="S27" s="12">
        <f t="shared" si="5"/>
        <v>0</v>
      </c>
      <c r="T27" s="12" t="s">
        <v>145</v>
      </c>
    </row>
    <row r="28" spans="1:20" x14ac:dyDescent="0.2">
      <c r="A28" s="17">
        <v>26</v>
      </c>
      <c r="B28" s="9" t="s">
        <v>44</v>
      </c>
      <c r="C28" s="9" t="s">
        <v>54</v>
      </c>
      <c r="D28" s="17" t="s">
        <v>46</v>
      </c>
      <c r="E28" s="12">
        <v>9600</v>
      </c>
      <c r="F28" s="12">
        <v>10</v>
      </c>
      <c r="G28" s="12">
        <f t="shared" si="0"/>
        <v>96000</v>
      </c>
      <c r="H28" s="25"/>
      <c r="I28" s="25"/>
      <c r="J28" s="12"/>
      <c r="K28" s="12">
        <f t="shared" si="1"/>
        <v>0</v>
      </c>
      <c r="L28" s="12"/>
      <c r="M28" s="12">
        <f t="shared" si="2"/>
        <v>0</v>
      </c>
      <c r="N28" s="12"/>
      <c r="O28" s="12">
        <f t="shared" si="3"/>
        <v>0</v>
      </c>
      <c r="P28" s="12">
        <v>9600</v>
      </c>
      <c r="Q28" s="12">
        <f t="shared" si="4"/>
        <v>96000</v>
      </c>
      <c r="R28" s="12"/>
      <c r="S28" s="12">
        <f t="shared" si="5"/>
        <v>0</v>
      </c>
      <c r="T28" s="12" t="s">
        <v>145</v>
      </c>
    </row>
    <row r="29" spans="1:20" x14ac:dyDescent="0.2">
      <c r="A29" s="17">
        <v>27</v>
      </c>
      <c r="B29" s="9" t="s">
        <v>44</v>
      </c>
      <c r="C29" s="12" t="s">
        <v>55</v>
      </c>
      <c r="D29" s="17" t="s">
        <v>46</v>
      </c>
      <c r="E29" s="12">
        <v>9600</v>
      </c>
      <c r="F29" s="12">
        <v>20</v>
      </c>
      <c r="G29" s="12">
        <f t="shared" si="0"/>
        <v>192000</v>
      </c>
      <c r="H29" s="25"/>
      <c r="I29" s="25"/>
      <c r="J29" s="12"/>
      <c r="K29" s="12">
        <f t="shared" si="1"/>
        <v>0</v>
      </c>
      <c r="L29" s="12"/>
      <c r="M29" s="12">
        <f t="shared" si="2"/>
        <v>0</v>
      </c>
      <c r="N29" s="12"/>
      <c r="O29" s="12">
        <f t="shared" si="3"/>
        <v>0</v>
      </c>
      <c r="P29" s="12">
        <v>9600</v>
      </c>
      <c r="Q29" s="12">
        <f t="shared" si="4"/>
        <v>192000</v>
      </c>
      <c r="R29" s="12"/>
      <c r="S29" s="12">
        <f t="shared" si="5"/>
        <v>0</v>
      </c>
      <c r="T29" s="12" t="s">
        <v>145</v>
      </c>
    </row>
    <row r="30" spans="1:20" x14ac:dyDescent="0.2">
      <c r="A30" s="17">
        <v>28</v>
      </c>
      <c r="B30" s="9" t="s">
        <v>44</v>
      </c>
      <c r="C30" s="12" t="s">
        <v>56</v>
      </c>
      <c r="D30" s="17" t="s">
        <v>46</v>
      </c>
      <c r="E30" s="12">
        <v>9600</v>
      </c>
      <c r="F30" s="12">
        <v>20</v>
      </c>
      <c r="G30" s="12">
        <f t="shared" si="0"/>
        <v>192000</v>
      </c>
      <c r="H30" s="25"/>
      <c r="I30" s="25"/>
      <c r="J30" s="12"/>
      <c r="K30" s="12">
        <f t="shared" si="1"/>
        <v>0</v>
      </c>
      <c r="L30" s="12"/>
      <c r="M30" s="12">
        <f t="shared" si="2"/>
        <v>0</v>
      </c>
      <c r="N30" s="12"/>
      <c r="O30" s="12">
        <f t="shared" si="3"/>
        <v>0</v>
      </c>
      <c r="P30" s="12">
        <v>9600</v>
      </c>
      <c r="Q30" s="12">
        <f t="shared" si="4"/>
        <v>192000</v>
      </c>
      <c r="R30" s="12"/>
      <c r="S30" s="12">
        <f t="shared" si="5"/>
        <v>0</v>
      </c>
      <c r="T30" s="12" t="s">
        <v>145</v>
      </c>
    </row>
    <row r="31" spans="1:20" x14ac:dyDescent="0.2">
      <c r="A31" s="17">
        <v>29</v>
      </c>
      <c r="B31" s="9" t="s">
        <v>44</v>
      </c>
      <c r="C31" s="12" t="s">
        <v>57</v>
      </c>
      <c r="D31" s="17" t="s">
        <v>46</v>
      </c>
      <c r="E31" s="12">
        <v>9600</v>
      </c>
      <c r="F31" s="12">
        <v>10</v>
      </c>
      <c r="G31" s="12">
        <f t="shared" si="0"/>
        <v>96000</v>
      </c>
      <c r="H31" s="25"/>
      <c r="I31" s="25"/>
      <c r="J31" s="12"/>
      <c r="K31" s="12">
        <f t="shared" si="1"/>
        <v>0</v>
      </c>
      <c r="L31" s="12"/>
      <c r="M31" s="12">
        <f t="shared" si="2"/>
        <v>0</v>
      </c>
      <c r="N31" s="12"/>
      <c r="O31" s="12">
        <f t="shared" si="3"/>
        <v>0</v>
      </c>
      <c r="P31" s="12">
        <v>9600</v>
      </c>
      <c r="Q31" s="12">
        <f t="shared" si="4"/>
        <v>96000</v>
      </c>
      <c r="R31" s="12"/>
      <c r="S31" s="12">
        <f t="shared" si="5"/>
        <v>0</v>
      </c>
      <c r="T31" s="12" t="s">
        <v>145</v>
      </c>
    </row>
    <row r="32" spans="1:20" x14ac:dyDescent="0.2">
      <c r="A32" s="17">
        <v>30</v>
      </c>
      <c r="B32" s="9" t="s">
        <v>44</v>
      </c>
      <c r="C32" s="12" t="s">
        <v>58</v>
      </c>
      <c r="D32" s="17" t="s">
        <v>46</v>
      </c>
      <c r="E32" s="12">
        <v>9600</v>
      </c>
      <c r="F32" s="12">
        <v>10</v>
      </c>
      <c r="G32" s="12">
        <f t="shared" si="0"/>
        <v>96000</v>
      </c>
      <c r="H32" s="25"/>
      <c r="I32" s="25"/>
      <c r="J32" s="12"/>
      <c r="K32" s="12">
        <f t="shared" si="1"/>
        <v>0</v>
      </c>
      <c r="L32" s="12"/>
      <c r="M32" s="12">
        <f t="shared" si="2"/>
        <v>0</v>
      </c>
      <c r="N32" s="12"/>
      <c r="O32" s="12">
        <f t="shared" si="3"/>
        <v>0</v>
      </c>
      <c r="P32" s="12">
        <v>0</v>
      </c>
      <c r="Q32" s="12">
        <f t="shared" si="4"/>
        <v>0</v>
      </c>
      <c r="R32" s="12"/>
      <c r="S32" s="12">
        <f t="shared" si="5"/>
        <v>0</v>
      </c>
      <c r="T32" s="12"/>
    </row>
    <row r="33" spans="1:20" x14ac:dyDescent="0.2">
      <c r="A33" s="17">
        <v>31</v>
      </c>
      <c r="B33" s="9" t="s">
        <v>44</v>
      </c>
      <c r="C33" s="12" t="s">
        <v>59</v>
      </c>
      <c r="D33" s="17" t="s">
        <v>46</v>
      </c>
      <c r="E33" s="12">
        <v>9600</v>
      </c>
      <c r="F33" s="12">
        <v>20</v>
      </c>
      <c r="G33" s="12">
        <f t="shared" si="0"/>
        <v>192000</v>
      </c>
      <c r="H33" s="25"/>
      <c r="I33" s="25"/>
      <c r="J33" s="12"/>
      <c r="K33" s="12">
        <f t="shared" si="1"/>
        <v>0</v>
      </c>
      <c r="L33" s="12"/>
      <c r="M33" s="12">
        <f t="shared" si="2"/>
        <v>0</v>
      </c>
      <c r="N33" s="12"/>
      <c r="O33" s="12">
        <f t="shared" si="3"/>
        <v>0</v>
      </c>
      <c r="P33" s="12">
        <v>0</v>
      </c>
      <c r="Q33" s="12">
        <f t="shared" si="4"/>
        <v>0</v>
      </c>
      <c r="R33" s="12"/>
      <c r="S33" s="12">
        <f t="shared" si="5"/>
        <v>0</v>
      </c>
      <c r="T33" s="12"/>
    </row>
    <row r="34" spans="1:20" ht="25.5" x14ac:dyDescent="0.2">
      <c r="A34" s="17">
        <v>32</v>
      </c>
      <c r="B34" s="9" t="s">
        <v>44</v>
      </c>
      <c r="C34" s="9" t="s">
        <v>60</v>
      </c>
      <c r="D34" s="17" t="s">
        <v>46</v>
      </c>
      <c r="E34" s="12">
        <v>9600</v>
      </c>
      <c r="F34" s="12">
        <v>10</v>
      </c>
      <c r="G34" s="12">
        <f t="shared" si="0"/>
        <v>96000</v>
      </c>
      <c r="H34" s="25"/>
      <c r="I34" s="25"/>
      <c r="J34" s="12"/>
      <c r="K34" s="12">
        <f t="shared" si="1"/>
        <v>0</v>
      </c>
      <c r="L34" s="12"/>
      <c r="M34" s="12">
        <f t="shared" si="2"/>
        <v>0</v>
      </c>
      <c r="N34" s="12"/>
      <c r="O34" s="12">
        <f t="shared" si="3"/>
        <v>0</v>
      </c>
      <c r="P34" s="12">
        <v>0</v>
      </c>
      <c r="Q34" s="12">
        <f t="shared" si="4"/>
        <v>0</v>
      </c>
      <c r="R34" s="12"/>
      <c r="S34" s="12">
        <f t="shared" si="5"/>
        <v>0</v>
      </c>
      <c r="T34" s="12"/>
    </row>
    <row r="35" spans="1:20" x14ac:dyDescent="0.2">
      <c r="A35" s="17">
        <v>33</v>
      </c>
      <c r="B35" s="9" t="s">
        <v>44</v>
      </c>
      <c r="C35" s="12" t="s">
        <v>61</v>
      </c>
      <c r="D35" s="17" t="s">
        <v>46</v>
      </c>
      <c r="E35" s="12">
        <v>9600</v>
      </c>
      <c r="F35" s="12">
        <v>10</v>
      </c>
      <c r="G35" s="12">
        <f t="shared" si="0"/>
        <v>96000</v>
      </c>
      <c r="H35" s="25"/>
      <c r="I35" s="25"/>
      <c r="J35" s="12"/>
      <c r="K35" s="12">
        <f t="shared" si="1"/>
        <v>0</v>
      </c>
      <c r="L35" s="12"/>
      <c r="M35" s="12">
        <f t="shared" si="2"/>
        <v>0</v>
      </c>
      <c r="N35" s="12"/>
      <c r="O35" s="12">
        <f t="shared" si="3"/>
        <v>0</v>
      </c>
      <c r="P35" s="12">
        <v>9600</v>
      </c>
      <c r="Q35" s="12">
        <f t="shared" si="4"/>
        <v>96000</v>
      </c>
      <c r="R35" s="12"/>
      <c r="S35" s="12">
        <f t="shared" si="5"/>
        <v>0</v>
      </c>
      <c r="T35" s="12" t="s">
        <v>145</v>
      </c>
    </row>
    <row r="36" spans="1:20" x14ac:dyDescent="0.2">
      <c r="A36" s="17">
        <v>34</v>
      </c>
      <c r="B36" s="9" t="s">
        <v>44</v>
      </c>
      <c r="C36" s="12" t="s">
        <v>62</v>
      </c>
      <c r="D36" s="17" t="s">
        <v>46</v>
      </c>
      <c r="E36" s="12">
        <v>9600</v>
      </c>
      <c r="F36" s="12">
        <v>10</v>
      </c>
      <c r="G36" s="12">
        <f t="shared" si="0"/>
        <v>96000</v>
      </c>
      <c r="H36" s="25"/>
      <c r="I36" s="25"/>
      <c r="J36" s="12"/>
      <c r="K36" s="12">
        <f t="shared" si="1"/>
        <v>0</v>
      </c>
      <c r="L36" s="12"/>
      <c r="M36" s="12">
        <f t="shared" si="2"/>
        <v>0</v>
      </c>
      <c r="N36" s="12"/>
      <c r="O36" s="12">
        <f t="shared" si="3"/>
        <v>0</v>
      </c>
      <c r="P36" s="12">
        <v>0</v>
      </c>
      <c r="Q36" s="12">
        <f t="shared" si="4"/>
        <v>0</v>
      </c>
      <c r="R36" s="12"/>
      <c r="S36" s="12">
        <f t="shared" si="5"/>
        <v>0</v>
      </c>
      <c r="T36" s="12"/>
    </row>
    <row r="37" spans="1:20" x14ac:dyDescent="0.2">
      <c r="A37" s="17">
        <v>35</v>
      </c>
      <c r="B37" s="9" t="s">
        <v>63</v>
      </c>
      <c r="C37" s="9" t="s">
        <v>64</v>
      </c>
      <c r="D37" s="17" t="s">
        <v>46</v>
      </c>
      <c r="E37" s="12">
        <v>11200</v>
      </c>
      <c r="F37" s="12">
        <v>8</v>
      </c>
      <c r="G37" s="12">
        <f t="shared" ref="G37:G49" si="8">E37*F37</f>
        <v>89600</v>
      </c>
      <c r="H37" s="25"/>
      <c r="I37" s="25"/>
      <c r="J37" s="12"/>
      <c r="K37" s="12">
        <f t="shared" si="1"/>
        <v>0</v>
      </c>
      <c r="L37" s="12"/>
      <c r="M37" s="12">
        <f t="shared" si="2"/>
        <v>0</v>
      </c>
      <c r="N37" s="12"/>
      <c r="O37" s="12">
        <f t="shared" si="3"/>
        <v>0</v>
      </c>
      <c r="P37" s="12"/>
      <c r="Q37" s="12">
        <f t="shared" si="4"/>
        <v>0</v>
      </c>
      <c r="R37" s="12">
        <v>10500</v>
      </c>
      <c r="S37" s="12">
        <f t="shared" si="5"/>
        <v>84000</v>
      </c>
      <c r="T37" s="12" t="s">
        <v>149</v>
      </c>
    </row>
    <row r="38" spans="1:20" x14ac:dyDescent="0.2">
      <c r="A38" s="17">
        <v>36</v>
      </c>
      <c r="B38" s="9" t="s">
        <v>65</v>
      </c>
      <c r="C38" s="9" t="s">
        <v>65</v>
      </c>
      <c r="D38" s="17" t="s">
        <v>46</v>
      </c>
      <c r="E38" s="12">
        <v>11200</v>
      </c>
      <c r="F38" s="12">
        <v>10</v>
      </c>
      <c r="G38" s="12">
        <f t="shared" si="8"/>
        <v>112000</v>
      </c>
      <c r="H38" s="25"/>
      <c r="I38" s="25"/>
      <c r="J38" s="12"/>
      <c r="K38" s="12">
        <f t="shared" si="1"/>
        <v>0</v>
      </c>
      <c r="L38" s="12"/>
      <c r="M38" s="12">
        <f t="shared" si="2"/>
        <v>0</v>
      </c>
      <c r="N38" s="12"/>
      <c r="O38" s="12">
        <f t="shared" si="3"/>
        <v>0</v>
      </c>
      <c r="P38" s="12"/>
      <c r="Q38" s="12">
        <f t="shared" si="4"/>
        <v>0</v>
      </c>
      <c r="R38" s="12">
        <v>0</v>
      </c>
      <c r="S38" s="12">
        <f t="shared" si="5"/>
        <v>0</v>
      </c>
      <c r="T38" s="12"/>
    </row>
    <row r="39" spans="1:20" x14ac:dyDescent="0.2">
      <c r="A39" s="17">
        <v>37</v>
      </c>
      <c r="B39" s="9" t="s">
        <v>66</v>
      </c>
      <c r="C39" s="9" t="s">
        <v>66</v>
      </c>
      <c r="D39" s="17" t="s">
        <v>46</v>
      </c>
      <c r="E39" s="12">
        <v>11200</v>
      </c>
      <c r="F39" s="12">
        <v>10</v>
      </c>
      <c r="G39" s="12">
        <f t="shared" si="8"/>
        <v>112000</v>
      </c>
      <c r="H39" s="25"/>
      <c r="I39" s="25"/>
      <c r="J39" s="12"/>
      <c r="K39" s="12">
        <f t="shared" si="1"/>
        <v>0</v>
      </c>
      <c r="L39" s="12"/>
      <c r="M39" s="12">
        <f t="shared" si="2"/>
        <v>0</v>
      </c>
      <c r="N39" s="12"/>
      <c r="O39" s="12">
        <f t="shared" si="3"/>
        <v>0</v>
      </c>
      <c r="P39" s="12"/>
      <c r="Q39" s="12">
        <f t="shared" si="4"/>
        <v>0</v>
      </c>
      <c r="R39" s="12">
        <v>0</v>
      </c>
      <c r="S39" s="12">
        <f t="shared" si="5"/>
        <v>0</v>
      </c>
      <c r="T39" s="12"/>
    </row>
    <row r="40" spans="1:20" x14ac:dyDescent="0.2">
      <c r="A40" s="17">
        <v>38</v>
      </c>
      <c r="B40" s="12" t="s">
        <v>67</v>
      </c>
      <c r="C40" s="12" t="s">
        <v>67</v>
      </c>
      <c r="D40" s="17" t="s">
        <v>46</v>
      </c>
      <c r="E40" s="12">
        <v>11200</v>
      </c>
      <c r="F40" s="12">
        <v>10</v>
      </c>
      <c r="G40" s="12">
        <f t="shared" si="8"/>
        <v>112000</v>
      </c>
      <c r="H40" s="25"/>
      <c r="I40" s="25"/>
      <c r="J40" s="12"/>
      <c r="K40" s="12">
        <f t="shared" si="1"/>
        <v>0</v>
      </c>
      <c r="L40" s="12"/>
      <c r="M40" s="12">
        <f t="shared" si="2"/>
        <v>0</v>
      </c>
      <c r="N40" s="12"/>
      <c r="O40" s="12">
        <f t="shared" si="3"/>
        <v>0</v>
      </c>
      <c r="P40" s="12">
        <v>11200</v>
      </c>
      <c r="Q40" s="12">
        <f t="shared" si="4"/>
        <v>112000</v>
      </c>
      <c r="R40" s="12"/>
      <c r="S40" s="12">
        <f t="shared" si="5"/>
        <v>0</v>
      </c>
      <c r="T40" s="12" t="s">
        <v>145</v>
      </c>
    </row>
    <row r="41" spans="1:20" x14ac:dyDescent="0.2">
      <c r="A41" s="17">
        <v>39</v>
      </c>
      <c r="B41" s="12" t="s">
        <v>68</v>
      </c>
      <c r="C41" s="12" t="s">
        <v>68</v>
      </c>
      <c r="D41" s="17" t="s">
        <v>46</v>
      </c>
      <c r="E41" s="12">
        <v>11200</v>
      </c>
      <c r="F41" s="12">
        <v>10</v>
      </c>
      <c r="G41" s="12">
        <f t="shared" si="8"/>
        <v>112000</v>
      </c>
      <c r="H41" s="25"/>
      <c r="I41" s="25"/>
      <c r="J41" s="12"/>
      <c r="K41" s="12">
        <f t="shared" si="1"/>
        <v>0</v>
      </c>
      <c r="L41" s="12"/>
      <c r="M41" s="12">
        <f t="shared" si="2"/>
        <v>0</v>
      </c>
      <c r="N41" s="12"/>
      <c r="O41" s="12">
        <f t="shared" si="3"/>
        <v>0</v>
      </c>
      <c r="P41" s="12">
        <v>11200</v>
      </c>
      <c r="Q41" s="12">
        <f t="shared" si="4"/>
        <v>112000</v>
      </c>
      <c r="R41" s="12"/>
      <c r="S41" s="12">
        <f t="shared" si="5"/>
        <v>0</v>
      </c>
      <c r="T41" s="12" t="s">
        <v>145</v>
      </c>
    </row>
    <row r="42" spans="1:20" x14ac:dyDescent="0.2">
      <c r="A42" s="17">
        <v>40</v>
      </c>
      <c r="B42" s="12" t="s">
        <v>69</v>
      </c>
      <c r="C42" s="12" t="s">
        <v>69</v>
      </c>
      <c r="D42" s="17" t="s">
        <v>46</v>
      </c>
      <c r="E42" s="5">
        <v>1445</v>
      </c>
      <c r="F42" s="12">
        <v>10</v>
      </c>
      <c r="G42" s="12">
        <f t="shared" si="8"/>
        <v>14450</v>
      </c>
      <c r="H42" s="25"/>
      <c r="I42" s="25"/>
      <c r="J42" s="12"/>
      <c r="K42" s="12">
        <f t="shared" si="1"/>
        <v>0</v>
      </c>
      <c r="L42" s="12"/>
      <c r="M42" s="12">
        <f t="shared" si="2"/>
        <v>0</v>
      </c>
      <c r="N42" s="12"/>
      <c r="O42" s="12">
        <f t="shared" si="3"/>
        <v>0</v>
      </c>
      <c r="P42" s="12"/>
      <c r="Q42" s="12">
        <f t="shared" si="4"/>
        <v>0</v>
      </c>
      <c r="R42" s="12">
        <v>1105</v>
      </c>
      <c r="S42" s="12">
        <f t="shared" si="5"/>
        <v>11050</v>
      </c>
      <c r="T42" s="12" t="s">
        <v>149</v>
      </c>
    </row>
    <row r="43" spans="1:20" x14ac:dyDescent="0.2">
      <c r="A43" s="17">
        <v>41</v>
      </c>
      <c r="B43" s="12" t="s">
        <v>70</v>
      </c>
      <c r="C43" s="12" t="s">
        <v>70</v>
      </c>
      <c r="D43" s="17" t="s">
        <v>46</v>
      </c>
      <c r="E43" s="5">
        <v>2635</v>
      </c>
      <c r="F43" s="12">
        <v>10</v>
      </c>
      <c r="G43" s="12">
        <f t="shared" si="8"/>
        <v>26350</v>
      </c>
      <c r="H43" s="25"/>
      <c r="I43" s="25"/>
      <c r="J43" s="12"/>
      <c r="K43" s="12">
        <f t="shared" si="1"/>
        <v>0</v>
      </c>
      <c r="L43" s="12">
        <v>2375</v>
      </c>
      <c r="M43" s="12">
        <f t="shared" si="2"/>
        <v>23750</v>
      </c>
      <c r="N43" s="12"/>
      <c r="O43" s="12">
        <f t="shared" si="3"/>
        <v>0</v>
      </c>
      <c r="P43" s="12"/>
      <c r="Q43" s="12">
        <f t="shared" si="4"/>
        <v>0</v>
      </c>
      <c r="R43" s="12"/>
      <c r="S43" s="12">
        <f t="shared" si="5"/>
        <v>0</v>
      </c>
      <c r="T43" s="12" t="s">
        <v>143</v>
      </c>
    </row>
    <row r="44" spans="1:20" ht="25.5" x14ac:dyDescent="0.2">
      <c r="A44" s="17">
        <v>42</v>
      </c>
      <c r="B44" s="9" t="s">
        <v>71</v>
      </c>
      <c r="C44" s="9" t="s">
        <v>71</v>
      </c>
      <c r="D44" s="17" t="s">
        <v>46</v>
      </c>
      <c r="E44" s="5">
        <v>278400</v>
      </c>
      <c r="F44" s="12">
        <v>1</v>
      </c>
      <c r="G44" s="12">
        <f t="shared" si="8"/>
        <v>278400</v>
      </c>
      <c r="H44" s="25"/>
      <c r="I44" s="25"/>
      <c r="J44" s="12"/>
      <c r="K44" s="12">
        <f t="shared" si="1"/>
        <v>0</v>
      </c>
      <c r="L44" s="12"/>
      <c r="M44" s="12">
        <f t="shared" si="2"/>
        <v>0</v>
      </c>
      <c r="N44" s="12"/>
      <c r="O44" s="12">
        <f t="shared" si="3"/>
        <v>0</v>
      </c>
      <c r="P44" s="12">
        <v>267555</v>
      </c>
      <c r="Q44" s="12">
        <f t="shared" si="4"/>
        <v>267555</v>
      </c>
      <c r="R44" s="12"/>
      <c r="S44" s="12">
        <f t="shared" si="5"/>
        <v>0</v>
      </c>
      <c r="T44" s="12" t="s">
        <v>145</v>
      </c>
    </row>
    <row r="45" spans="1:20" ht="38.25" x14ac:dyDescent="0.2">
      <c r="A45" s="17">
        <v>43</v>
      </c>
      <c r="B45" s="9" t="s">
        <v>135</v>
      </c>
      <c r="C45" s="9" t="s">
        <v>135</v>
      </c>
      <c r="D45" s="17" t="s">
        <v>46</v>
      </c>
      <c r="E45" s="5">
        <v>326.39999999999998</v>
      </c>
      <c r="F45" s="12">
        <v>2000</v>
      </c>
      <c r="G45" s="12">
        <f t="shared" si="8"/>
        <v>652800</v>
      </c>
      <c r="H45" s="25"/>
      <c r="I45" s="25"/>
      <c r="J45" s="12"/>
      <c r="K45" s="12">
        <f t="shared" si="1"/>
        <v>0</v>
      </c>
      <c r="L45" s="12">
        <v>0</v>
      </c>
      <c r="M45" s="12">
        <f t="shared" si="2"/>
        <v>0</v>
      </c>
      <c r="N45" s="12">
        <v>0</v>
      </c>
      <c r="O45" s="12">
        <f t="shared" si="3"/>
        <v>0</v>
      </c>
      <c r="P45" s="12">
        <v>312</v>
      </c>
      <c r="Q45" s="12">
        <f t="shared" si="4"/>
        <v>624000</v>
      </c>
      <c r="R45" s="12">
        <v>0</v>
      </c>
      <c r="S45" s="12">
        <f t="shared" si="5"/>
        <v>0</v>
      </c>
      <c r="T45" s="12" t="s">
        <v>145</v>
      </c>
    </row>
    <row r="46" spans="1:20" x14ac:dyDescent="0.2">
      <c r="A46" s="17">
        <v>44</v>
      </c>
      <c r="B46" s="1" t="s">
        <v>72</v>
      </c>
      <c r="C46" s="2" t="s">
        <v>73</v>
      </c>
      <c r="D46" s="8" t="s">
        <v>74</v>
      </c>
      <c r="E46" s="4">
        <v>92</v>
      </c>
      <c r="F46" s="12">
        <v>1000</v>
      </c>
      <c r="G46" s="12">
        <f t="shared" si="8"/>
        <v>92000</v>
      </c>
      <c r="H46" s="25"/>
      <c r="I46" s="25"/>
      <c r="J46" s="12"/>
      <c r="K46" s="12">
        <f t="shared" si="1"/>
        <v>0</v>
      </c>
      <c r="L46" s="12">
        <v>85</v>
      </c>
      <c r="M46" s="12">
        <f t="shared" si="2"/>
        <v>85000</v>
      </c>
      <c r="N46" s="12"/>
      <c r="O46" s="12">
        <f t="shared" si="3"/>
        <v>0</v>
      </c>
      <c r="P46" s="12"/>
      <c r="Q46" s="12">
        <f t="shared" si="4"/>
        <v>0</v>
      </c>
      <c r="R46" s="12"/>
      <c r="S46" s="12">
        <f t="shared" si="5"/>
        <v>0</v>
      </c>
      <c r="T46" s="12" t="s">
        <v>143</v>
      </c>
    </row>
    <row r="47" spans="1:20" x14ac:dyDescent="0.2">
      <c r="A47" s="17">
        <v>45</v>
      </c>
      <c r="B47" s="1" t="s">
        <v>75</v>
      </c>
      <c r="C47" s="2" t="s">
        <v>73</v>
      </c>
      <c r="D47" s="8" t="s">
        <v>74</v>
      </c>
      <c r="E47" s="4">
        <v>93.7</v>
      </c>
      <c r="F47" s="12">
        <v>1000</v>
      </c>
      <c r="G47" s="12">
        <f t="shared" si="8"/>
        <v>93700</v>
      </c>
      <c r="H47" s="25"/>
      <c r="I47" s="25"/>
      <c r="J47" s="12"/>
      <c r="K47" s="12">
        <f t="shared" si="1"/>
        <v>0</v>
      </c>
      <c r="L47" s="12">
        <v>84.5</v>
      </c>
      <c r="M47" s="12">
        <f t="shared" si="2"/>
        <v>84500</v>
      </c>
      <c r="N47" s="12"/>
      <c r="O47" s="12">
        <f t="shared" si="3"/>
        <v>0</v>
      </c>
      <c r="P47" s="12"/>
      <c r="Q47" s="12">
        <f t="shared" si="4"/>
        <v>0</v>
      </c>
      <c r="R47" s="12"/>
      <c r="S47" s="12">
        <f t="shared" si="5"/>
        <v>0</v>
      </c>
      <c r="T47" s="12" t="s">
        <v>143</v>
      </c>
    </row>
    <row r="48" spans="1:20" x14ac:dyDescent="0.2">
      <c r="A48" s="17">
        <v>46</v>
      </c>
      <c r="B48" s="2" t="s">
        <v>76</v>
      </c>
      <c r="C48" s="2" t="s">
        <v>76</v>
      </c>
      <c r="D48" s="17" t="s">
        <v>77</v>
      </c>
      <c r="E48" s="5">
        <v>6491</v>
      </c>
      <c r="F48" s="12">
        <v>24</v>
      </c>
      <c r="G48" s="12">
        <f t="shared" si="8"/>
        <v>155784</v>
      </c>
      <c r="H48" s="25"/>
      <c r="I48" s="25"/>
      <c r="J48" s="12"/>
      <c r="K48" s="12">
        <f t="shared" si="1"/>
        <v>0</v>
      </c>
      <c r="L48" s="12">
        <v>6273</v>
      </c>
      <c r="M48" s="12">
        <f t="shared" si="2"/>
        <v>150552</v>
      </c>
      <c r="N48" s="12">
        <v>0</v>
      </c>
      <c r="O48" s="12">
        <f t="shared" si="3"/>
        <v>0</v>
      </c>
      <c r="P48" s="12">
        <v>0</v>
      </c>
      <c r="Q48" s="12">
        <f t="shared" si="4"/>
        <v>0</v>
      </c>
      <c r="R48" s="12">
        <v>0</v>
      </c>
      <c r="S48" s="12">
        <f t="shared" si="5"/>
        <v>0</v>
      </c>
      <c r="T48" s="12" t="s">
        <v>143</v>
      </c>
    </row>
    <row r="49" spans="1:20" ht="25.5" x14ac:dyDescent="0.2">
      <c r="A49" s="17">
        <v>47</v>
      </c>
      <c r="B49" s="2" t="s">
        <v>78</v>
      </c>
      <c r="C49" s="2" t="s">
        <v>104</v>
      </c>
      <c r="D49" s="8" t="s">
        <v>46</v>
      </c>
      <c r="E49" s="5">
        <v>302.39999999999998</v>
      </c>
      <c r="F49" s="12">
        <v>2000</v>
      </c>
      <c r="G49" s="12">
        <f t="shared" si="8"/>
        <v>604800</v>
      </c>
      <c r="H49" s="25"/>
      <c r="I49" s="25"/>
      <c r="J49" s="12"/>
      <c r="K49" s="12">
        <f t="shared" si="1"/>
        <v>0</v>
      </c>
      <c r="L49" s="12">
        <v>0</v>
      </c>
      <c r="M49" s="12">
        <f t="shared" si="2"/>
        <v>0</v>
      </c>
      <c r="N49" s="12">
        <v>302</v>
      </c>
      <c r="O49" s="12">
        <f t="shared" si="3"/>
        <v>604000</v>
      </c>
      <c r="P49" s="12">
        <v>0</v>
      </c>
      <c r="Q49" s="12">
        <f t="shared" si="4"/>
        <v>0</v>
      </c>
      <c r="R49" s="12">
        <v>0</v>
      </c>
      <c r="S49" s="12">
        <f t="shared" si="5"/>
        <v>0</v>
      </c>
      <c r="T49" s="12" t="s">
        <v>144</v>
      </c>
    </row>
    <row r="50" spans="1:20" x14ac:dyDescent="0.2">
      <c r="A50" s="17">
        <v>48</v>
      </c>
      <c r="B50" s="2" t="s">
        <v>79</v>
      </c>
      <c r="C50" s="2" t="s">
        <v>79</v>
      </c>
      <c r="D50" s="17" t="s">
        <v>46</v>
      </c>
      <c r="E50" s="5">
        <v>5273.6</v>
      </c>
      <c r="F50" s="12">
        <v>32</v>
      </c>
      <c r="G50" s="12">
        <f>E50*F50</f>
        <v>168755.20000000001</v>
      </c>
      <c r="H50" s="25"/>
      <c r="I50" s="25"/>
      <c r="J50" s="12"/>
      <c r="K50" s="12">
        <f t="shared" si="1"/>
        <v>0</v>
      </c>
      <c r="L50" s="12">
        <v>0</v>
      </c>
      <c r="M50" s="12">
        <f t="shared" si="2"/>
        <v>0</v>
      </c>
      <c r="N50" s="12">
        <v>0</v>
      </c>
      <c r="O50" s="12">
        <f t="shared" si="3"/>
        <v>0</v>
      </c>
      <c r="P50" s="12">
        <v>0</v>
      </c>
      <c r="Q50" s="12">
        <f t="shared" si="4"/>
        <v>0</v>
      </c>
      <c r="R50" s="12">
        <v>4290</v>
      </c>
      <c r="S50" s="12">
        <f t="shared" si="5"/>
        <v>137280</v>
      </c>
      <c r="T50" s="12" t="s">
        <v>149</v>
      </c>
    </row>
    <row r="51" spans="1:20" x14ac:dyDescent="0.2">
      <c r="A51" s="17">
        <v>49</v>
      </c>
      <c r="B51" s="2" t="s">
        <v>80</v>
      </c>
      <c r="C51" s="2" t="s">
        <v>81</v>
      </c>
      <c r="D51" s="8" t="s">
        <v>46</v>
      </c>
      <c r="E51" s="5">
        <v>1020</v>
      </c>
      <c r="F51" s="12">
        <v>50</v>
      </c>
      <c r="G51" s="12">
        <f>E51*F51</f>
        <v>51000</v>
      </c>
      <c r="H51" s="25"/>
      <c r="I51" s="25"/>
      <c r="J51" s="12"/>
      <c r="K51" s="12">
        <f t="shared" si="1"/>
        <v>0</v>
      </c>
      <c r="L51" s="12">
        <v>0</v>
      </c>
      <c r="M51" s="12">
        <f t="shared" si="2"/>
        <v>0</v>
      </c>
      <c r="N51" s="12">
        <v>867</v>
      </c>
      <c r="O51" s="12">
        <f t="shared" si="3"/>
        <v>43350</v>
      </c>
      <c r="P51" s="12"/>
      <c r="Q51" s="12">
        <f t="shared" si="4"/>
        <v>0</v>
      </c>
      <c r="R51" s="19">
        <v>0</v>
      </c>
      <c r="S51" s="12">
        <f t="shared" si="5"/>
        <v>0</v>
      </c>
      <c r="T51" s="12" t="s">
        <v>144</v>
      </c>
    </row>
    <row r="52" spans="1:20" ht="25.5" x14ac:dyDescent="0.2">
      <c r="A52" s="17">
        <v>50</v>
      </c>
      <c r="B52" s="9" t="s">
        <v>110</v>
      </c>
      <c r="C52" s="9" t="s">
        <v>111</v>
      </c>
      <c r="D52" s="8" t="s">
        <v>77</v>
      </c>
      <c r="E52" s="5">
        <v>3360</v>
      </c>
      <c r="F52" s="12">
        <v>20</v>
      </c>
      <c r="G52" s="12">
        <f>E52*F52</f>
        <v>67200</v>
      </c>
      <c r="H52" s="25"/>
      <c r="I52" s="25"/>
      <c r="J52" s="12"/>
      <c r="K52" s="12">
        <f t="shared" si="1"/>
        <v>0</v>
      </c>
      <c r="L52" s="12">
        <v>0</v>
      </c>
      <c r="M52" s="12">
        <f t="shared" si="2"/>
        <v>0</v>
      </c>
      <c r="N52" s="12">
        <v>3040</v>
      </c>
      <c r="O52" s="12">
        <f t="shared" si="3"/>
        <v>60800</v>
      </c>
      <c r="P52" s="12">
        <v>0</v>
      </c>
      <c r="Q52" s="12">
        <f t="shared" si="4"/>
        <v>0</v>
      </c>
      <c r="R52" s="12">
        <v>0</v>
      </c>
      <c r="S52" s="12">
        <f t="shared" si="5"/>
        <v>0</v>
      </c>
      <c r="T52" s="12" t="s">
        <v>144</v>
      </c>
    </row>
    <row r="53" spans="1:20" x14ac:dyDescent="0.2">
      <c r="A53" s="17">
        <v>51</v>
      </c>
      <c r="B53" s="2" t="s">
        <v>112</v>
      </c>
      <c r="C53" s="2" t="s">
        <v>115</v>
      </c>
      <c r="D53" s="8" t="s">
        <v>77</v>
      </c>
      <c r="E53" s="5">
        <v>1690</v>
      </c>
      <c r="F53" s="12">
        <v>32</v>
      </c>
      <c r="G53" s="12">
        <f>E53*F53</f>
        <v>54080</v>
      </c>
      <c r="H53" s="25"/>
      <c r="I53" s="25"/>
      <c r="J53" s="12"/>
      <c r="K53" s="12">
        <f t="shared" si="1"/>
        <v>0</v>
      </c>
      <c r="L53" s="12">
        <v>0</v>
      </c>
      <c r="M53" s="12">
        <f t="shared" si="2"/>
        <v>0</v>
      </c>
      <c r="N53" s="12">
        <v>0</v>
      </c>
      <c r="O53" s="12">
        <f t="shared" si="3"/>
        <v>0</v>
      </c>
      <c r="P53" s="12">
        <v>1600</v>
      </c>
      <c r="Q53" s="12">
        <f t="shared" si="4"/>
        <v>51200</v>
      </c>
      <c r="R53" s="12">
        <v>0</v>
      </c>
      <c r="S53" s="12">
        <f t="shared" si="5"/>
        <v>0</v>
      </c>
      <c r="T53" s="12" t="s">
        <v>145</v>
      </c>
    </row>
    <row r="54" spans="1:20" x14ac:dyDescent="0.2">
      <c r="A54" s="17">
        <v>52</v>
      </c>
      <c r="B54" s="2" t="s">
        <v>82</v>
      </c>
      <c r="C54" s="2" t="s">
        <v>83</v>
      </c>
      <c r="D54" s="8" t="s">
        <v>77</v>
      </c>
      <c r="E54" s="5">
        <v>4043</v>
      </c>
      <c r="F54" s="12">
        <v>50</v>
      </c>
      <c r="G54" s="12">
        <f t="shared" si="0"/>
        <v>202150</v>
      </c>
      <c r="H54" s="25"/>
      <c r="I54" s="25"/>
      <c r="J54" s="12"/>
      <c r="K54" s="12">
        <f t="shared" si="1"/>
        <v>0</v>
      </c>
      <c r="L54" s="12">
        <v>0</v>
      </c>
      <c r="M54" s="12">
        <f t="shared" si="2"/>
        <v>0</v>
      </c>
      <c r="N54" s="12">
        <v>0</v>
      </c>
      <c r="O54" s="12">
        <f t="shared" si="3"/>
        <v>0</v>
      </c>
      <c r="P54" s="12">
        <v>3520</v>
      </c>
      <c r="Q54" s="12">
        <f t="shared" si="4"/>
        <v>176000</v>
      </c>
      <c r="R54" s="12">
        <v>0</v>
      </c>
      <c r="S54" s="12">
        <f t="shared" si="5"/>
        <v>0</v>
      </c>
      <c r="T54" s="12" t="s">
        <v>145</v>
      </c>
    </row>
    <row r="55" spans="1:20" ht="25.5" x14ac:dyDescent="0.2">
      <c r="A55" s="17">
        <v>53</v>
      </c>
      <c r="B55" s="2" t="s">
        <v>84</v>
      </c>
      <c r="C55" s="2" t="s">
        <v>105</v>
      </c>
      <c r="D55" s="17" t="s">
        <v>77</v>
      </c>
      <c r="E55" s="5">
        <v>3120</v>
      </c>
      <c r="F55" s="12">
        <v>192</v>
      </c>
      <c r="G55" s="12">
        <f t="shared" si="0"/>
        <v>599040</v>
      </c>
      <c r="H55" s="25"/>
      <c r="I55" s="25"/>
      <c r="J55" s="12"/>
      <c r="K55" s="12">
        <f t="shared" si="1"/>
        <v>0</v>
      </c>
      <c r="L55" s="12">
        <v>0</v>
      </c>
      <c r="M55" s="12">
        <f t="shared" si="2"/>
        <v>0</v>
      </c>
      <c r="N55" s="12">
        <v>0</v>
      </c>
      <c r="O55" s="12">
        <f t="shared" si="3"/>
        <v>0</v>
      </c>
      <c r="P55" s="12">
        <v>0</v>
      </c>
      <c r="Q55" s="12">
        <f t="shared" si="4"/>
        <v>0</v>
      </c>
      <c r="R55" s="12">
        <v>2795</v>
      </c>
      <c r="S55" s="12">
        <f t="shared" si="5"/>
        <v>536640</v>
      </c>
      <c r="T55" s="12" t="s">
        <v>149</v>
      </c>
    </row>
    <row r="56" spans="1:20" x14ac:dyDescent="0.2">
      <c r="A56" s="17">
        <v>54</v>
      </c>
      <c r="B56" s="2" t="s">
        <v>85</v>
      </c>
      <c r="C56" s="2" t="s">
        <v>86</v>
      </c>
      <c r="D56" s="8" t="s">
        <v>77</v>
      </c>
      <c r="E56" s="5">
        <v>7140</v>
      </c>
      <c r="F56" s="12">
        <v>16</v>
      </c>
      <c r="G56" s="12">
        <f t="shared" si="0"/>
        <v>114240</v>
      </c>
      <c r="H56" s="25"/>
      <c r="I56" s="25"/>
      <c r="J56" s="12"/>
      <c r="K56" s="12">
        <f t="shared" si="1"/>
        <v>0</v>
      </c>
      <c r="L56" s="12">
        <v>0</v>
      </c>
      <c r="M56" s="12">
        <f t="shared" si="2"/>
        <v>0</v>
      </c>
      <c r="N56" s="12">
        <v>6663</v>
      </c>
      <c r="O56" s="12">
        <f t="shared" si="3"/>
        <v>106608</v>
      </c>
      <c r="P56" s="12">
        <v>0</v>
      </c>
      <c r="Q56" s="12">
        <f t="shared" si="4"/>
        <v>0</v>
      </c>
      <c r="R56" s="12">
        <v>0</v>
      </c>
      <c r="S56" s="12">
        <f t="shared" si="5"/>
        <v>0</v>
      </c>
      <c r="T56" s="12" t="s">
        <v>144</v>
      </c>
    </row>
    <row r="57" spans="1:20" ht="51" x14ac:dyDescent="0.2">
      <c r="A57" s="17">
        <v>55</v>
      </c>
      <c r="B57" s="12" t="s">
        <v>114</v>
      </c>
      <c r="C57" s="9" t="s">
        <v>113</v>
      </c>
      <c r="D57" s="8" t="s">
        <v>46</v>
      </c>
      <c r="E57" s="5">
        <v>4800</v>
      </c>
      <c r="F57" s="12">
        <v>24</v>
      </c>
      <c r="G57" s="12">
        <f t="shared" si="0"/>
        <v>115200</v>
      </c>
      <c r="H57" s="25"/>
      <c r="I57" s="25"/>
      <c r="J57" s="12"/>
      <c r="K57" s="12">
        <f t="shared" si="1"/>
        <v>0</v>
      </c>
      <c r="L57" s="12"/>
      <c r="M57" s="12">
        <f t="shared" si="2"/>
        <v>0</v>
      </c>
      <c r="N57" s="12"/>
      <c r="O57" s="12">
        <f t="shared" si="3"/>
        <v>0</v>
      </c>
      <c r="P57" s="12">
        <v>4800</v>
      </c>
      <c r="Q57" s="12">
        <f t="shared" si="4"/>
        <v>115200</v>
      </c>
      <c r="R57" s="12"/>
      <c r="S57" s="12">
        <f t="shared" si="5"/>
        <v>0</v>
      </c>
      <c r="T57" s="12" t="s">
        <v>145</v>
      </c>
    </row>
    <row r="58" spans="1:20" x14ac:dyDescent="0.2">
      <c r="A58" s="17">
        <v>56</v>
      </c>
      <c r="B58" s="2" t="s">
        <v>87</v>
      </c>
      <c r="C58" s="2" t="s">
        <v>88</v>
      </c>
      <c r="D58" s="17" t="s">
        <v>77</v>
      </c>
      <c r="E58" s="5">
        <v>11520</v>
      </c>
      <c r="F58" s="12">
        <v>24</v>
      </c>
      <c r="G58" s="12">
        <f t="shared" si="0"/>
        <v>276480</v>
      </c>
      <c r="H58" s="25"/>
      <c r="I58" s="25"/>
      <c r="J58" s="12"/>
      <c r="K58" s="12">
        <f t="shared" si="1"/>
        <v>0</v>
      </c>
      <c r="L58" s="12">
        <v>0</v>
      </c>
      <c r="M58" s="12">
        <f t="shared" si="2"/>
        <v>0</v>
      </c>
      <c r="N58" s="12">
        <v>0</v>
      </c>
      <c r="O58" s="12">
        <f t="shared" si="3"/>
        <v>0</v>
      </c>
      <c r="P58" s="12">
        <v>0</v>
      </c>
      <c r="Q58" s="12">
        <f t="shared" si="4"/>
        <v>0</v>
      </c>
      <c r="R58" s="12">
        <v>10946</v>
      </c>
      <c r="S58" s="12">
        <f t="shared" si="5"/>
        <v>262704</v>
      </c>
      <c r="T58" s="12" t="s">
        <v>149</v>
      </c>
    </row>
    <row r="59" spans="1:20" x14ac:dyDescent="0.2">
      <c r="A59" s="17">
        <v>57</v>
      </c>
      <c r="B59" s="9" t="s">
        <v>116</v>
      </c>
      <c r="C59" s="9" t="s">
        <v>116</v>
      </c>
      <c r="D59" s="17" t="s">
        <v>46</v>
      </c>
      <c r="E59" s="5">
        <v>2470</v>
      </c>
      <c r="F59" s="12">
        <v>100</v>
      </c>
      <c r="G59" s="12">
        <f t="shared" si="0"/>
        <v>247000</v>
      </c>
      <c r="H59" s="25"/>
      <c r="I59" s="25"/>
      <c r="J59" s="12"/>
      <c r="K59" s="12">
        <f t="shared" si="1"/>
        <v>0</v>
      </c>
      <c r="L59" s="12">
        <v>0</v>
      </c>
      <c r="M59" s="12">
        <f t="shared" si="2"/>
        <v>0</v>
      </c>
      <c r="N59" s="12">
        <v>0</v>
      </c>
      <c r="O59" s="12">
        <f t="shared" si="3"/>
        <v>0</v>
      </c>
      <c r="P59" s="12">
        <v>2400</v>
      </c>
      <c r="Q59" s="12">
        <f t="shared" si="4"/>
        <v>240000</v>
      </c>
      <c r="R59" s="12">
        <v>0</v>
      </c>
      <c r="S59" s="12">
        <f t="shared" si="5"/>
        <v>0</v>
      </c>
      <c r="T59" s="12" t="s">
        <v>145</v>
      </c>
    </row>
    <row r="60" spans="1:20" ht="25.5" x14ac:dyDescent="0.2">
      <c r="A60" s="17">
        <v>58</v>
      </c>
      <c r="B60" s="2" t="s">
        <v>89</v>
      </c>
      <c r="C60" s="2" t="s">
        <v>106</v>
      </c>
      <c r="D60" s="17" t="s">
        <v>77</v>
      </c>
      <c r="E60" s="5">
        <v>3655</v>
      </c>
      <c r="F60" s="12">
        <v>192</v>
      </c>
      <c r="G60" s="12">
        <f t="shared" si="0"/>
        <v>701760</v>
      </c>
      <c r="H60" s="25"/>
      <c r="I60" s="25"/>
      <c r="J60" s="12"/>
      <c r="K60" s="12">
        <f t="shared" si="1"/>
        <v>0</v>
      </c>
      <c r="L60" s="12">
        <v>0</v>
      </c>
      <c r="M60" s="12">
        <f t="shared" si="2"/>
        <v>0</v>
      </c>
      <c r="N60" s="12">
        <v>3299</v>
      </c>
      <c r="O60" s="12">
        <f t="shared" si="3"/>
        <v>633408</v>
      </c>
      <c r="P60" s="12">
        <v>0</v>
      </c>
      <c r="Q60" s="12">
        <f t="shared" si="4"/>
        <v>0</v>
      </c>
      <c r="R60" s="12">
        <v>0</v>
      </c>
      <c r="S60" s="12">
        <f t="shared" si="5"/>
        <v>0</v>
      </c>
      <c r="T60" s="12" t="s">
        <v>144</v>
      </c>
    </row>
    <row r="61" spans="1:20" x14ac:dyDescent="0.2">
      <c r="A61" s="17">
        <v>59</v>
      </c>
      <c r="B61" s="2" t="s">
        <v>90</v>
      </c>
      <c r="C61" s="2" t="s">
        <v>91</v>
      </c>
      <c r="D61" s="8" t="s">
        <v>77</v>
      </c>
      <c r="E61" s="5">
        <v>37120</v>
      </c>
      <c r="F61" s="12">
        <v>16</v>
      </c>
      <c r="G61" s="12">
        <f t="shared" si="0"/>
        <v>593920</v>
      </c>
      <c r="H61" s="25"/>
      <c r="I61" s="25"/>
      <c r="J61" s="12"/>
      <c r="K61" s="12">
        <f t="shared" si="1"/>
        <v>0</v>
      </c>
      <c r="L61" s="12">
        <v>0</v>
      </c>
      <c r="M61" s="12">
        <f t="shared" si="2"/>
        <v>0</v>
      </c>
      <c r="N61" s="12">
        <v>0</v>
      </c>
      <c r="O61" s="12">
        <f t="shared" si="3"/>
        <v>0</v>
      </c>
      <c r="P61" s="12">
        <v>0</v>
      </c>
      <c r="Q61" s="12">
        <f t="shared" si="4"/>
        <v>0</v>
      </c>
      <c r="R61" s="12">
        <v>34060</v>
      </c>
      <c r="S61" s="12">
        <f t="shared" si="5"/>
        <v>544960</v>
      </c>
      <c r="T61" s="12" t="s">
        <v>149</v>
      </c>
    </row>
    <row r="62" spans="1:20" x14ac:dyDescent="0.2">
      <c r="A62" s="17">
        <v>60</v>
      </c>
      <c r="B62" s="2" t="s">
        <v>92</v>
      </c>
      <c r="C62" s="2" t="s">
        <v>93</v>
      </c>
      <c r="D62" s="8" t="s">
        <v>94</v>
      </c>
      <c r="E62" s="5">
        <v>5280</v>
      </c>
      <c r="F62" s="12">
        <v>100</v>
      </c>
      <c r="G62" s="12">
        <f t="shared" si="0"/>
        <v>528000</v>
      </c>
      <c r="H62" s="25"/>
      <c r="I62" s="25"/>
      <c r="J62" s="12"/>
      <c r="K62" s="12">
        <f t="shared" si="1"/>
        <v>0</v>
      </c>
      <c r="L62" s="12">
        <v>5202</v>
      </c>
      <c r="M62" s="12">
        <f t="shared" si="2"/>
        <v>520200</v>
      </c>
      <c r="N62" s="12">
        <v>0</v>
      </c>
      <c r="O62" s="12">
        <f t="shared" si="3"/>
        <v>0</v>
      </c>
      <c r="P62" s="12">
        <v>0</v>
      </c>
      <c r="Q62" s="12">
        <f t="shared" si="4"/>
        <v>0</v>
      </c>
      <c r="R62" s="12">
        <v>0</v>
      </c>
      <c r="S62" s="12">
        <f t="shared" si="5"/>
        <v>0</v>
      </c>
      <c r="T62" s="12" t="s">
        <v>143</v>
      </c>
    </row>
    <row r="63" spans="1:20" ht="25.5" x14ac:dyDescent="0.2">
      <c r="A63" s="17">
        <v>61</v>
      </c>
      <c r="B63" s="2" t="s">
        <v>95</v>
      </c>
      <c r="C63" s="2" t="s">
        <v>96</v>
      </c>
      <c r="D63" s="8" t="s">
        <v>77</v>
      </c>
      <c r="E63" s="5">
        <v>1688</v>
      </c>
      <c r="F63" s="12">
        <v>36</v>
      </c>
      <c r="G63" s="12">
        <f t="shared" si="0"/>
        <v>60768</v>
      </c>
      <c r="H63" s="25"/>
      <c r="I63" s="25"/>
      <c r="J63" s="12"/>
      <c r="K63" s="12">
        <f t="shared" si="1"/>
        <v>0</v>
      </c>
      <c r="L63" s="12">
        <v>0</v>
      </c>
      <c r="M63" s="12">
        <f t="shared" si="2"/>
        <v>0</v>
      </c>
      <c r="N63" s="12">
        <v>0</v>
      </c>
      <c r="O63" s="12">
        <f t="shared" si="3"/>
        <v>0</v>
      </c>
      <c r="P63" s="12">
        <v>0</v>
      </c>
      <c r="Q63" s="12">
        <f t="shared" si="4"/>
        <v>0</v>
      </c>
      <c r="R63" s="12">
        <v>1430</v>
      </c>
      <c r="S63" s="12">
        <f t="shared" si="5"/>
        <v>51480</v>
      </c>
      <c r="T63" s="12" t="s">
        <v>149</v>
      </c>
    </row>
    <row r="64" spans="1:20" x14ac:dyDescent="0.2">
      <c r="A64" s="17">
        <v>62</v>
      </c>
      <c r="B64" s="2" t="s">
        <v>97</v>
      </c>
      <c r="C64" s="6" t="s">
        <v>98</v>
      </c>
      <c r="D64" s="8" t="s">
        <v>46</v>
      </c>
      <c r="E64" s="5">
        <v>312</v>
      </c>
      <c r="F64" s="12">
        <v>2000</v>
      </c>
      <c r="G64" s="12">
        <f t="shared" si="0"/>
        <v>624000</v>
      </c>
      <c r="H64" s="25"/>
      <c r="I64" s="25"/>
      <c r="J64" s="12"/>
      <c r="K64" s="12">
        <f t="shared" si="1"/>
        <v>0</v>
      </c>
      <c r="L64" s="12"/>
      <c r="M64" s="12">
        <f t="shared" si="2"/>
        <v>0</v>
      </c>
      <c r="N64" s="12"/>
      <c r="O64" s="12">
        <f t="shared" si="3"/>
        <v>0</v>
      </c>
      <c r="P64" s="12"/>
      <c r="Q64" s="12">
        <f t="shared" si="4"/>
        <v>0</v>
      </c>
      <c r="R64" s="12"/>
      <c r="S64" s="12">
        <f t="shared" si="5"/>
        <v>0</v>
      </c>
      <c r="T64" s="12"/>
    </row>
    <row r="65" spans="1:20" x14ac:dyDescent="0.2">
      <c r="A65" s="17">
        <v>63</v>
      </c>
      <c r="B65" s="2" t="s">
        <v>99</v>
      </c>
      <c r="C65" s="2" t="s">
        <v>99</v>
      </c>
      <c r="D65" s="17" t="s">
        <v>77</v>
      </c>
      <c r="E65" s="5">
        <v>1020</v>
      </c>
      <c r="F65" s="12">
        <v>8</v>
      </c>
      <c r="G65" s="12">
        <f t="shared" si="0"/>
        <v>8160</v>
      </c>
      <c r="H65" s="25"/>
      <c r="I65" s="25"/>
      <c r="J65" s="12"/>
      <c r="K65" s="12">
        <f t="shared" si="1"/>
        <v>0</v>
      </c>
      <c r="L65" s="12">
        <v>0</v>
      </c>
      <c r="M65" s="12">
        <f t="shared" si="2"/>
        <v>0</v>
      </c>
      <c r="N65" s="12"/>
      <c r="O65" s="12">
        <f t="shared" si="3"/>
        <v>0</v>
      </c>
      <c r="P65" s="12">
        <v>960</v>
      </c>
      <c r="Q65" s="12">
        <f t="shared" si="4"/>
        <v>7680</v>
      </c>
      <c r="R65" s="12"/>
      <c r="S65" s="12">
        <f t="shared" si="5"/>
        <v>0</v>
      </c>
      <c r="T65" s="12" t="s">
        <v>145</v>
      </c>
    </row>
    <row r="66" spans="1:20" x14ac:dyDescent="0.2">
      <c r="A66" s="17">
        <v>64</v>
      </c>
      <c r="B66" s="12" t="s">
        <v>117</v>
      </c>
      <c r="C66" s="12" t="s">
        <v>117</v>
      </c>
      <c r="D66" s="17" t="s">
        <v>46</v>
      </c>
      <c r="E66" s="5">
        <v>31450</v>
      </c>
      <c r="F66" s="12">
        <v>19</v>
      </c>
      <c r="G66" s="12">
        <f t="shared" si="0"/>
        <v>597550</v>
      </c>
      <c r="H66" s="25"/>
      <c r="I66" s="25"/>
      <c r="J66" s="12"/>
      <c r="K66" s="12">
        <f t="shared" si="1"/>
        <v>0</v>
      </c>
      <c r="L66" s="12">
        <v>0</v>
      </c>
      <c r="M66" s="12">
        <f t="shared" si="2"/>
        <v>0</v>
      </c>
      <c r="N66" s="12">
        <v>30099</v>
      </c>
      <c r="O66" s="12">
        <f t="shared" si="3"/>
        <v>571881</v>
      </c>
      <c r="P66" s="12">
        <v>0</v>
      </c>
      <c r="Q66" s="12">
        <f t="shared" si="4"/>
        <v>0</v>
      </c>
      <c r="R66" s="12">
        <v>0</v>
      </c>
      <c r="S66" s="12">
        <f t="shared" si="5"/>
        <v>0</v>
      </c>
      <c r="T66" s="12" t="s">
        <v>144</v>
      </c>
    </row>
    <row r="67" spans="1:20" x14ac:dyDescent="0.2">
      <c r="A67" s="17">
        <v>65</v>
      </c>
      <c r="B67" s="2" t="s">
        <v>100</v>
      </c>
      <c r="C67" s="2" t="s">
        <v>101</v>
      </c>
      <c r="D67" s="8" t="s">
        <v>77</v>
      </c>
      <c r="E67" s="5">
        <v>55344</v>
      </c>
      <c r="F67" s="12">
        <v>24</v>
      </c>
      <c r="G67" s="12">
        <f t="shared" si="0"/>
        <v>1328256</v>
      </c>
      <c r="H67" s="25"/>
      <c r="I67" s="25"/>
      <c r="J67" s="12"/>
      <c r="K67" s="12">
        <f t="shared" ref="K67:K80" si="9">J67*F67</f>
        <v>0</v>
      </c>
      <c r="L67" s="12">
        <v>0</v>
      </c>
      <c r="M67" s="12">
        <f t="shared" si="2"/>
        <v>0</v>
      </c>
      <c r="N67" s="12">
        <v>0</v>
      </c>
      <c r="O67" s="12">
        <f t="shared" si="3"/>
        <v>0</v>
      </c>
      <c r="P67" s="12">
        <v>0</v>
      </c>
      <c r="Q67" s="12">
        <f t="shared" si="4"/>
        <v>0</v>
      </c>
      <c r="R67" s="12">
        <v>44980</v>
      </c>
      <c r="S67" s="12">
        <f t="shared" si="5"/>
        <v>1079520</v>
      </c>
      <c r="T67" s="12" t="s">
        <v>149</v>
      </c>
    </row>
    <row r="68" spans="1:20" x14ac:dyDescent="0.2">
      <c r="A68" s="17">
        <v>66</v>
      </c>
      <c r="B68" s="2" t="s">
        <v>102</v>
      </c>
      <c r="C68" s="2" t="s">
        <v>103</v>
      </c>
      <c r="D68" s="8" t="s">
        <v>77</v>
      </c>
      <c r="E68" s="5">
        <v>26924</v>
      </c>
      <c r="F68" s="12">
        <v>24</v>
      </c>
      <c r="G68" s="12">
        <f t="shared" si="0"/>
        <v>646176</v>
      </c>
      <c r="H68" s="25"/>
      <c r="I68" s="25"/>
      <c r="J68" s="12"/>
      <c r="K68" s="12">
        <f t="shared" si="9"/>
        <v>0</v>
      </c>
      <c r="L68" s="12">
        <v>0</v>
      </c>
      <c r="M68" s="12">
        <f t="shared" ref="M68:M80" si="10">L68*F68</f>
        <v>0</v>
      </c>
      <c r="N68" s="12">
        <v>0</v>
      </c>
      <c r="O68" s="12">
        <f t="shared" ref="O68:O80" si="11">F68*N68</f>
        <v>0</v>
      </c>
      <c r="P68" s="12">
        <v>24160</v>
      </c>
      <c r="Q68" s="12">
        <f t="shared" ref="Q68:Q80" si="12">P68*F68</f>
        <v>579840</v>
      </c>
      <c r="R68" s="12">
        <v>0</v>
      </c>
      <c r="S68" s="12">
        <f t="shared" ref="S68:S80" si="13">R68*F68</f>
        <v>0</v>
      </c>
      <c r="T68" s="12" t="s">
        <v>145</v>
      </c>
    </row>
    <row r="69" spans="1:20" x14ac:dyDescent="0.2">
      <c r="A69" s="17">
        <v>67</v>
      </c>
      <c r="B69" s="2" t="s">
        <v>107</v>
      </c>
      <c r="C69" s="2" t="s">
        <v>108</v>
      </c>
      <c r="D69" s="8" t="s">
        <v>109</v>
      </c>
      <c r="E69" s="5">
        <v>1120</v>
      </c>
      <c r="F69" s="12">
        <v>50</v>
      </c>
      <c r="G69" s="12">
        <f t="shared" ref="G69:G70" si="14">E69*F69</f>
        <v>56000</v>
      </c>
      <c r="H69" s="25"/>
      <c r="I69" s="25"/>
      <c r="J69" s="12"/>
      <c r="K69" s="12">
        <f t="shared" si="9"/>
        <v>0</v>
      </c>
      <c r="L69" s="12">
        <v>1050</v>
      </c>
      <c r="M69" s="12">
        <f t="shared" si="10"/>
        <v>52500</v>
      </c>
      <c r="N69" s="12"/>
      <c r="O69" s="12">
        <f t="shared" si="11"/>
        <v>0</v>
      </c>
      <c r="P69" s="12"/>
      <c r="Q69" s="12">
        <f t="shared" si="12"/>
        <v>0</v>
      </c>
      <c r="R69" s="12"/>
      <c r="S69" s="12">
        <f t="shared" si="13"/>
        <v>0</v>
      </c>
      <c r="T69" s="12" t="s">
        <v>143</v>
      </c>
    </row>
    <row r="70" spans="1:20" x14ac:dyDescent="0.2">
      <c r="A70" s="17">
        <v>68</v>
      </c>
      <c r="B70" s="15" t="s">
        <v>118</v>
      </c>
      <c r="C70" s="15" t="s">
        <v>119</v>
      </c>
      <c r="D70" s="17" t="s">
        <v>46</v>
      </c>
      <c r="E70" s="5">
        <v>46070</v>
      </c>
      <c r="F70" s="12">
        <v>16</v>
      </c>
      <c r="G70" s="12">
        <f t="shared" si="14"/>
        <v>737120</v>
      </c>
      <c r="H70" s="25"/>
      <c r="I70" s="25"/>
      <c r="J70" s="12"/>
      <c r="K70" s="12">
        <f t="shared" si="9"/>
        <v>0</v>
      </c>
      <c r="L70" s="12">
        <v>0</v>
      </c>
      <c r="M70" s="12">
        <f t="shared" si="10"/>
        <v>0</v>
      </c>
      <c r="N70" s="12">
        <v>32809</v>
      </c>
      <c r="O70" s="12">
        <f t="shared" si="11"/>
        <v>524944</v>
      </c>
      <c r="P70" s="12"/>
      <c r="Q70" s="12">
        <f t="shared" si="12"/>
        <v>0</v>
      </c>
      <c r="R70" s="12"/>
      <c r="S70" s="12">
        <f t="shared" si="13"/>
        <v>0</v>
      </c>
      <c r="T70" s="12" t="s">
        <v>144</v>
      </c>
    </row>
    <row r="71" spans="1:20" x14ac:dyDescent="0.2">
      <c r="A71" s="17">
        <v>69</v>
      </c>
      <c r="B71" s="10" t="s">
        <v>120</v>
      </c>
      <c r="C71" s="10" t="s">
        <v>120</v>
      </c>
      <c r="D71" s="17" t="s">
        <v>46</v>
      </c>
      <c r="E71" s="5">
        <v>28432.5</v>
      </c>
      <c r="F71" s="12">
        <v>16</v>
      </c>
      <c r="G71" s="12">
        <f t="shared" ref="G71:G80" si="15">E71*F71</f>
        <v>454920</v>
      </c>
      <c r="H71" s="25"/>
      <c r="I71" s="25"/>
      <c r="J71" s="12"/>
      <c r="K71" s="12">
        <f t="shared" si="9"/>
        <v>0</v>
      </c>
      <c r="L71" s="12">
        <v>26442</v>
      </c>
      <c r="M71" s="12">
        <f t="shared" si="10"/>
        <v>423072</v>
      </c>
      <c r="N71" s="12"/>
      <c r="O71" s="12">
        <f t="shared" si="11"/>
        <v>0</v>
      </c>
      <c r="P71" s="12"/>
      <c r="Q71" s="12">
        <f t="shared" si="12"/>
        <v>0</v>
      </c>
      <c r="R71" s="12"/>
      <c r="S71" s="12">
        <f t="shared" si="13"/>
        <v>0</v>
      </c>
      <c r="T71" s="12" t="s">
        <v>143</v>
      </c>
    </row>
    <row r="72" spans="1:20" ht="38.25" x14ac:dyDescent="0.2">
      <c r="A72" s="17">
        <v>70</v>
      </c>
      <c r="B72" s="9" t="s">
        <v>121</v>
      </c>
      <c r="C72" s="9" t="s">
        <v>122</v>
      </c>
      <c r="D72" s="17" t="s">
        <v>77</v>
      </c>
      <c r="E72" s="5">
        <v>26622</v>
      </c>
      <c r="F72" s="12">
        <v>24</v>
      </c>
      <c r="G72" s="12">
        <f t="shared" si="15"/>
        <v>638928</v>
      </c>
      <c r="H72" s="25"/>
      <c r="I72" s="25"/>
      <c r="J72" s="12"/>
      <c r="K72" s="12">
        <f t="shared" si="9"/>
        <v>0</v>
      </c>
      <c r="L72" s="12">
        <v>0</v>
      </c>
      <c r="M72" s="12">
        <f t="shared" si="10"/>
        <v>0</v>
      </c>
      <c r="N72" s="12">
        <v>0</v>
      </c>
      <c r="O72" s="12">
        <f t="shared" si="11"/>
        <v>0</v>
      </c>
      <c r="P72" s="12">
        <v>0</v>
      </c>
      <c r="Q72" s="12">
        <f t="shared" si="12"/>
        <v>0</v>
      </c>
      <c r="R72" s="12">
        <v>21645</v>
      </c>
      <c r="S72" s="12">
        <f t="shared" si="13"/>
        <v>519480</v>
      </c>
      <c r="T72" s="12" t="s">
        <v>149</v>
      </c>
    </row>
    <row r="73" spans="1:20" ht="25.5" x14ac:dyDescent="0.2">
      <c r="A73" s="17">
        <v>71</v>
      </c>
      <c r="B73" s="10" t="s">
        <v>123</v>
      </c>
      <c r="C73" s="12" t="s">
        <v>124</v>
      </c>
      <c r="D73" s="17" t="s">
        <v>77</v>
      </c>
      <c r="E73" s="5">
        <v>6045</v>
      </c>
      <c r="F73" s="12">
        <v>16</v>
      </c>
      <c r="G73" s="12">
        <f t="shared" si="15"/>
        <v>96720</v>
      </c>
      <c r="H73" s="25"/>
      <c r="I73" s="25"/>
      <c r="J73" s="12"/>
      <c r="K73" s="12">
        <f t="shared" si="9"/>
        <v>0</v>
      </c>
      <c r="L73" s="12">
        <v>0</v>
      </c>
      <c r="M73" s="12">
        <f t="shared" si="10"/>
        <v>0</v>
      </c>
      <c r="N73" s="12">
        <v>0</v>
      </c>
      <c r="O73" s="12">
        <f t="shared" si="11"/>
        <v>0</v>
      </c>
      <c r="P73" s="12">
        <v>5600</v>
      </c>
      <c r="Q73" s="12">
        <f t="shared" si="12"/>
        <v>89600</v>
      </c>
      <c r="R73" s="12">
        <v>0</v>
      </c>
      <c r="S73" s="12">
        <f t="shared" si="13"/>
        <v>0</v>
      </c>
      <c r="T73" s="12" t="s">
        <v>145</v>
      </c>
    </row>
    <row r="74" spans="1:20" ht="51" x14ac:dyDescent="0.2">
      <c r="A74" s="17">
        <v>72</v>
      </c>
      <c r="B74" s="12" t="s">
        <v>126</v>
      </c>
      <c r="C74" s="9" t="s">
        <v>125</v>
      </c>
      <c r="D74" s="17" t="s">
        <v>77</v>
      </c>
      <c r="E74" s="5">
        <v>1190</v>
      </c>
      <c r="F74" s="12">
        <v>24</v>
      </c>
      <c r="G74" s="12">
        <f t="shared" si="15"/>
        <v>28560</v>
      </c>
      <c r="H74" s="25"/>
      <c r="I74" s="25"/>
      <c r="J74" s="12"/>
      <c r="K74" s="12">
        <f t="shared" si="9"/>
        <v>0</v>
      </c>
      <c r="L74" s="12">
        <v>0</v>
      </c>
      <c r="M74" s="12">
        <f t="shared" si="10"/>
        <v>0</v>
      </c>
      <c r="N74" s="12"/>
      <c r="O74" s="12">
        <f t="shared" si="11"/>
        <v>0</v>
      </c>
      <c r="P74" s="12"/>
      <c r="Q74" s="12">
        <f t="shared" si="12"/>
        <v>0</v>
      </c>
      <c r="R74" s="12">
        <v>910</v>
      </c>
      <c r="S74" s="12">
        <f t="shared" si="13"/>
        <v>21840</v>
      </c>
      <c r="T74" s="12" t="s">
        <v>149</v>
      </c>
    </row>
    <row r="75" spans="1:20" x14ac:dyDescent="0.2">
      <c r="A75" s="17">
        <v>73</v>
      </c>
      <c r="B75" s="12" t="s">
        <v>127</v>
      </c>
      <c r="C75" s="12" t="s">
        <v>128</v>
      </c>
      <c r="D75" s="17" t="s">
        <v>77</v>
      </c>
      <c r="E75" s="5">
        <v>23944</v>
      </c>
      <c r="F75" s="12">
        <v>16</v>
      </c>
      <c r="G75" s="12">
        <f t="shared" si="15"/>
        <v>383104</v>
      </c>
      <c r="H75" s="25"/>
      <c r="I75" s="25"/>
      <c r="J75" s="12"/>
      <c r="K75" s="12">
        <f t="shared" si="9"/>
        <v>0</v>
      </c>
      <c r="L75" s="12">
        <v>0</v>
      </c>
      <c r="M75" s="12">
        <f t="shared" si="10"/>
        <v>0</v>
      </c>
      <c r="N75" s="12">
        <v>0</v>
      </c>
      <c r="O75" s="12">
        <f t="shared" si="11"/>
        <v>0</v>
      </c>
      <c r="P75" s="12"/>
      <c r="Q75" s="12">
        <f t="shared" si="12"/>
        <v>0</v>
      </c>
      <c r="R75" s="12">
        <v>20345</v>
      </c>
      <c r="S75" s="12">
        <f t="shared" si="13"/>
        <v>325520</v>
      </c>
      <c r="T75" s="12" t="s">
        <v>149</v>
      </c>
    </row>
    <row r="76" spans="1:20" ht="63.75" x14ac:dyDescent="0.2">
      <c r="A76" s="17">
        <v>74</v>
      </c>
      <c r="B76" s="2" t="s">
        <v>129</v>
      </c>
      <c r="C76" s="9" t="s">
        <v>130</v>
      </c>
      <c r="D76" s="17" t="s">
        <v>77</v>
      </c>
      <c r="E76" s="5">
        <v>1700</v>
      </c>
      <c r="F76" s="12">
        <v>16</v>
      </c>
      <c r="G76" s="12">
        <f t="shared" si="15"/>
        <v>27200</v>
      </c>
      <c r="H76" s="25"/>
      <c r="I76" s="25"/>
      <c r="J76" s="12"/>
      <c r="K76" s="12">
        <f t="shared" si="9"/>
        <v>0</v>
      </c>
      <c r="L76" s="12">
        <v>0</v>
      </c>
      <c r="M76" s="12">
        <f t="shared" si="10"/>
        <v>0</v>
      </c>
      <c r="N76" s="12">
        <v>1580</v>
      </c>
      <c r="O76" s="12">
        <f t="shared" si="11"/>
        <v>25280</v>
      </c>
      <c r="P76" s="12">
        <v>0</v>
      </c>
      <c r="Q76" s="12">
        <f t="shared" si="12"/>
        <v>0</v>
      </c>
      <c r="R76" s="19">
        <v>0</v>
      </c>
      <c r="S76" s="12">
        <f t="shared" si="13"/>
        <v>0</v>
      </c>
      <c r="T76" s="12" t="s">
        <v>144</v>
      </c>
    </row>
    <row r="77" spans="1:20" x14ac:dyDescent="0.2">
      <c r="A77" s="17">
        <v>75</v>
      </c>
      <c r="B77" s="10" t="s">
        <v>131</v>
      </c>
      <c r="C77" s="12" t="s">
        <v>132</v>
      </c>
      <c r="D77" s="17" t="s">
        <v>77</v>
      </c>
      <c r="E77" s="5">
        <v>2320</v>
      </c>
      <c r="F77" s="12">
        <v>16</v>
      </c>
      <c r="G77" s="12">
        <f t="shared" si="15"/>
        <v>37120</v>
      </c>
      <c r="H77" s="25"/>
      <c r="I77" s="25"/>
      <c r="J77" s="12"/>
      <c r="K77" s="12">
        <f t="shared" si="9"/>
        <v>0</v>
      </c>
      <c r="L77" s="12">
        <v>0</v>
      </c>
      <c r="M77" s="12">
        <f t="shared" si="10"/>
        <v>0</v>
      </c>
      <c r="N77" s="12">
        <v>0</v>
      </c>
      <c r="O77" s="12">
        <f t="shared" si="11"/>
        <v>0</v>
      </c>
      <c r="P77" s="12">
        <v>0</v>
      </c>
      <c r="Q77" s="12">
        <f t="shared" si="12"/>
        <v>0</v>
      </c>
      <c r="R77" s="12">
        <v>1885</v>
      </c>
      <c r="S77" s="12">
        <f t="shared" si="13"/>
        <v>30160</v>
      </c>
      <c r="T77" s="12" t="s">
        <v>149</v>
      </c>
    </row>
    <row r="78" spans="1:20" ht="38.25" x14ac:dyDescent="0.2">
      <c r="A78" s="17">
        <v>76</v>
      </c>
      <c r="B78" s="9" t="s">
        <v>134</v>
      </c>
      <c r="C78" s="9" t="s">
        <v>133</v>
      </c>
      <c r="D78" s="17" t="s">
        <v>77</v>
      </c>
      <c r="E78" s="5">
        <v>1920</v>
      </c>
      <c r="F78" s="12">
        <v>8</v>
      </c>
      <c r="G78" s="12">
        <f t="shared" si="15"/>
        <v>15360</v>
      </c>
      <c r="H78" s="25"/>
      <c r="I78" s="25"/>
      <c r="J78" s="12"/>
      <c r="K78" s="12">
        <f t="shared" si="9"/>
        <v>0</v>
      </c>
      <c r="L78" s="12">
        <v>0</v>
      </c>
      <c r="M78" s="12">
        <f t="shared" si="10"/>
        <v>0</v>
      </c>
      <c r="N78" s="12">
        <v>1722</v>
      </c>
      <c r="O78" s="12">
        <f t="shared" si="11"/>
        <v>13776</v>
      </c>
      <c r="P78" s="12">
        <v>0</v>
      </c>
      <c r="Q78" s="12">
        <f t="shared" si="12"/>
        <v>0</v>
      </c>
      <c r="R78" s="19">
        <v>0</v>
      </c>
      <c r="S78" s="12">
        <f t="shared" si="13"/>
        <v>0</v>
      </c>
      <c r="T78" s="12" t="s">
        <v>144</v>
      </c>
    </row>
    <row r="79" spans="1:20" x14ac:dyDescent="0.2">
      <c r="A79" s="17">
        <v>77</v>
      </c>
      <c r="B79" s="12" t="s">
        <v>141</v>
      </c>
      <c r="C79" s="12" t="s">
        <v>142</v>
      </c>
      <c r="D79" s="17" t="s">
        <v>46</v>
      </c>
      <c r="E79" s="5">
        <v>45</v>
      </c>
      <c r="F79" s="12">
        <v>2000</v>
      </c>
      <c r="G79" s="12">
        <f t="shared" si="15"/>
        <v>90000</v>
      </c>
      <c r="H79" s="25"/>
      <c r="I79" s="25"/>
      <c r="J79" s="12">
        <v>41</v>
      </c>
      <c r="K79" s="12">
        <f t="shared" si="9"/>
        <v>82000</v>
      </c>
      <c r="L79" s="12"/>
      <c r="M79" s="12">
        <f t="shared" si="10"/>
        <v>0</v>
      </c>
      <c r="N79" s="12"/>
      <c r="O79" s="12">
        <f t="shared" si="11"/>
        <v>0</v>
      </c>
      <c r="P79" s="12"/>
      <c r="Q79" s="12">
        <f t="shared" si="12"/>
        <v>0</v>
      </c>
      <c r="R79" s="12"/>
      <c r="S79" s="12">
        <f t="shared" si="13"/>
        <v>0</v>
      </c>
      <c r="T79" s="12" t="s">
        <v>140</v>
      </c>
    </row>
    <row r="80" spans="1:20" x14ac:dyDescent="0.2">
      <c r="A80" s="17">
        <v>78</v>
      </c>
      <c r="B80" s="12" t="s">
        <v>148</v>
      </c>
      <c r="C80" s="12" t="s">
        <v>146</v>
      </c>
      <c r="D80" s="17" t="s">
        <v>147</v>
      </c>
      <c r="E80" s="5">
        <v>61.6</v>
      </c>
      <c r="F80" s="12">
        <v>2000</v>
      </c>
      <c r="G80" s="12">
        <f t="shared" si="15"/>
        <v>123200</v>
      </c>
      <c r="H80" s="25"/>
      <c r="I80" s="25"/>
      <c r="J80" s="12"/>
      <c r="K80" s="12">
        <f t="shared" si="9"/>
        <v>0</v>
      </c>
      <c r="L80" s="12">
        <v>0</v>
      </c>
      <c r="M80" s="12">
        <f t="shared" si="10"/>
        <v>0</v>
      </c>
      <c r="N80" s="12">
        <v>0</v>
      </c>
      <c r="O80" s="12">
        <f t="shared" si="11"/>
        <v>0</v>
      </c>
      <c r="P80" s="12"/>
      <c r="Q80" s="12">
        <f t="shared" si="12"/>
        <v>0</v>
      </c>
      <c r="R80" s="12">
        <v>61.6</v>
      </c>
      <c r="S80" s="12">
        <f t="shared" si="13"/>
        <v>123200</v>
      </c>
      <c r="T80" s="12" t="s">
        <v>149</v>
      </c>
    </row>
    <row r="81" spans="1:20" x14ac:dyDescent="0.2">
      <c r="A81" s="17"/>
      <c r="B81" s="12"/>
      <c r="C81" s="12"/>
      <c r="D81" s="17"/>
      <c r="E81" s="5"/>
      <c r="F81" s="12"/>
      <c r="G81" s="16">
        <f>SUM(G3:G80)</f>
        <v>27154409.899999999</v>
      </c>
      <c r="H81" s="26"/>
      <c r="I81" s="26"/>
      <c r="J81" s="12"/>
      <c r="K81" s="12">
        <f>SUM(K3:K80)</f>
        <v>4155000</v>
      </c>
      <c r="L81" s="12"/>
      <c r="M81" s="12">
        <f>SUM(M3:M80)</f>
        <v>5232674</v>
      </c>
      <c r="N81" s="12"/>
      <c r="O81" s="12">
        <f>SUM(O3:O80)</f>
        <v>2584047</v>
      </c>
      <c r="P81" s="12"/>
      <c r="Q81" s="12">
        <f>SUM(Q3:Q80)</f>
        <v>5578725</v>
      </c>
      <c r="R81" s="12"/>
      <c r="S81" s="12">
        <f>SUM(S3:S80)</f>
        <v>6265434</v>
      </c>
      <c r="T81" s="12"/>
    </row>
    <row r="84" spans="1:20" x14ac:dyDescent="0.2">
      <c r="B84" s="13" t="s">
        <v>9</v>
      </c>
    </row>
    <row r="85" spans="1:20" x14ac:dyDescent="0.2">
      <c r="B85" s="13" t="s">
        <v>10</v>
      </c>
    </row>
    <row r="86" spans="1:20" x14ac:dyDescent="0.2">
      <c r="B86" s="13" t="s">
        <v>11</v>
      </c>
    </row>
    <row r="87" spans="1:20" x14ac:dyDescent="0.2">
      <c r="B87" s="13"/>
    </row>
    <row r="88" spans="1:20" x14ac:dyDescent="0.2">
      <c r="B88" s="13" t="s">
        <v>12</v>
      </c>
    </row>
    <row r="89" spans="1:20" x14ac:dyDescent="0.2">
      <c r="B89" s="13"/>
    </row>
    <row r="90" spans="1:20" x14ac:dyDescent="0.2">
      <c r="B90" s="13" t="s">
        <v>13</v>
      </c>
    </row>
    <row r="91" spans="1:20" x14ac:dyDescent="0.2">
      <c r="B91" s="13"/>
    </row>
    <row r="92" spans="1:20" x14ac:dyDescent="0.2">
      <c r="B92" s="13" t="s">
        <v>14</v>
      </c>
    </row>
    <row r="93" spans="1:20" x14ac:dyDescent="0.2">
      <c r="B93" s="14" t="s">
        <v>15</v>
      </c>
    </row>
    <row r="94" spans="1:20" x14ac:dyDescent="0.2">
      <c r="B94" s="13" t="s">
        <v>16</v>
      </c>
    </row>
  </sheetData>
  <autoFilter ref="A2:T81">
    <filterColumn colId="9" showButton="0"/>
    <filterColumn colId="11" showButton="0"/>
    <filterColumn colId="13" showButton="0"/>
    <filterColumn colId="15" showButton="0"/>
    <filterColumn colId="17" showButton="0"/>
  </autoFilter>
  <mergeCells count="8">
    <mergeCell ref="R2:S2"/>
    <mergeCell ref="H3:H81"/>
    <mergeCell ref="I3:I81"/>
    <mergeCell ref="D1:H1"/>
    <mergeCell ref="J2:K2"/>
    <mergeCell ref="L2:M2"/>
    <mergeCell ref="N2:O2"/>
    <mergeCell ref="P2:Q2"/>
  </mergeCells>
  <hyperlinks>
    <hyperlink ref="B46" r:id="rId1" display="https://biosfera.kz/product/inn?inn_id=12"/>
    <hyperlink ref="B47" r:id="rId2" display="https://biosfera.kz/product/inn?inn_id=12"/>
    <hyperlink ref="B70" r:id="rId3" display="https://favoritdent.com.ua/p37875615-stomatologicheskij-uglovoj-nakonechnik.html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2022-01-08T08:00:37Z</dcterms:modified>
</cp:coreProperties>
</file>