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60" yWindow="-30" windowWidth="14805" windowHeight="10065"/>
  </bookViews>
  <sheets>
    <sheet name="Лист2" sheetId="4" r:id="rId1"/>
    <sheet name="Лист3" sheetId="3" r:id="rId2"/>
  </sheets>
  <definedNames>
    <definedName name="_xlnm._FilterDatabase" localSheetId="0" hidden="1">Лист2!$A$2:$U$39</definedName>
  </definedNames>
  <calcPr calcId="144525" refMode="R1C1"/>
</workbook>
</file>

<file path=xl/calcChain.xml><?xml version="1.0" encoding="utf-8"?>
<calcChain xmlns="http://schemas.openxmlformats.org/spreadsheetml/2006/main">
  <c r="G4" i="4" l="1"/>
  <c r="I4" i="4"/>
  <c r="K4" i="4"/>
  <c r="M4" i="4"/>
  <c r="O4" i="4"/>
  <c r="Q4" i="4"/>
  <c r="S4" i="4"/>
  <c r="U4" i="4"/>
  <c r="G5" i="4"/>
  <c r="I5" i="4"/>
  <c r="K5" i="4"/>
  <c r="M5" i="4"/>
  <c r="O5" i="4"/>
  <c r="Q5" i="4"/>
  <c r="S5" i="4"/>
  <c r="U5" i="4"/>
  <c r="G6" i="4"/>
  <c r="I6" i="4"/>
  <c r="K6" i="4"/>
  <c r="M6" i="4"/>
  <c r="O6" i="4"/>
  <c r="Q6" i="4"/>
  <c r="S6" i="4"/>
  <c r="U6" i="4"/>
  <c r="G7" i="4"/>
  <c r="I7" i="4"/>
  <c r="K7" i="4"/>
  <c r="M7" i="4"/>
  <c r="O7" i="4"/>
  <c r="Q7" i="4"/>
  <c r="S7" i="4"/>
  <c r="U7" i="4"/>
  <c r="G8" i="4"/>
  <c r="I8" i="4"/>
  <c r="K8" i="4"/>
  <c r="M8" i="4"/>
  <c r="O8" i="4"/>
  <c r="Q8" i="4"/>
  <c r="S8" i="4"/>
  <c r="U8" i="4"/>
  <c r="G9" i="4"/>
  <c r="I9" i="4"/>
  <c r="K9" i="4"/>
  <c r="M9" i="4"/>
  <c r="O9" i="4"/>
  <c r="Q9" i="4"/>
  <c r="S9" i="4"/>
  <c r="U9" i="4"/>
  <c r="G10" i="4"/>
  <c r="I10" i="4"/>
  <c r="K10" i="4"/>
  <c r="M10" i="4"/>
  <c r="O10" i="4"/>
  <c r="Q10" i="4"/>
  <c r="S10" i="4"/>
  <c r="U10" i="4"/>
  <c r="G11" i="4"/>
  <c r="I11" i="4"/>
  <c r="K11" i="4"/>
  <c r="M11" i="4"/>
  <c r="O11" i="4"/>
  <c r="Q11" i="4"/>
  <c r="S11" i="4"/>
  <c r="U11" i="4"/>
  <c r="G12" i="4"/>
  <c r="I12" i="4"/>
  <c r="K12" i="4"/>
  <c r="M12" i="4"/>
  <c r="O12" i="4"/>
  <c r="Q12" i="4"/>
  <c r="S12" i="4"/>
  <c r="U12" i="4"/>
  <c r="G13" i="4"/>
  <c r="I13" i="4"/>
  <c r="K13" i="4"/>
  <c r="M13" i="4"/>
  <c r="O13" i="4"/>
  <c r="Q13" i="4"/>
  <c r="S13" i="4"/>
  <c r="U13" i="4"/>
  <c r="G14" i="4"/>
  <c r="I14" i="4"/>
  <c r="K14" i="4"/>
  <c r="M14" i="4"/>
  <c r="O14" i="4"/>
  <c r="Q14" i="4"/>
  <c r="S14" i="4"/>
  <c r="U14" i="4"/>
  <c r="G15" i="4"/>
  <c r="I15" i="4"/>
  <c r="K15" i="4"/>
  <c r="M15" i="4"/>
  <c r="O15" i="4"/>
  <c r="Q15" i="4"/>
  <c r="S15" i="4"/>
  <c r="U15" i="4"/>
  <c r="G16" i="4"/>
  <c r="I16" i="4"/>
  <c r="K16" i="4"/>
  <c r="M16" i="4"/>
  <c r="O16" i="4"/>
  <c r="Q16" i="4"/>
  <c r="S16" i="4"/>
  <c r="U16" i="4"/>
  <c r="G17" i="4"/>
  <c r="I17" i="4"/>
  <c r="K17" i="4"/>
  <c r="M17" i="4"/>
  <c r="O17" i="4"/>
  <c r="Q17" i="4"/>
  <c r="S17" i="4"/>
  <c r="U17" i="4"/>
  <c r="G18" i="4"/>
  <c r="I18" i="4"/>
  <c r="K18" i="4"/>
  <c r="M18" i="4"/>
  <c r="O18" i="4"/>
  <c r="Q18" i="4"/>
  <c r="S18" i="4"/>
  <c r="U18" i="4"/>
  <c r="G19" i="4"/>
  <c r="I19" i="4"/>
  <c r="K19" i="4"/>
  <c r="M19" i="4"/>
  <c r="O19" i="4"/>
  <c r="Q19" i="4"/>
  <c r="S19" i="4"/>
  <c r="U19" i="4"/>
  <c r="G20" i="4"/>
  <c r="I20" i="4"/>
  <c r="K20" i="4"/>
  <c r="M20" i="4"/>
  <c r="O20" i="4"/>
  <c r="Q20" i="4"/>
  <c r="S20" i="4"/>
  <c r="U20" i="4"/>
  <c r="G21" i="4"/>
  <c r="I21" i="4"/>
  <c r="K21" i="4"/>
  <c r="M21" i="4"/>
  <c r="O21" i="4"/>
  <c r="Q21" i="4"/>
  <c r="S21" i="4"/>
  <c r="U21" i="4"/>
  <c r="G22" i="4"/>
  <c r="I22" i="4"/>
  <c r="K22" i="4"/>
  <c r="M22" i="4"/>
  <c r="O22" i="4"/>
  <c r="Q22" i="4"/>
  <c r="S22" i="4"/>
  <c r="U22" i="4"/>
  <c r="G23" i="4"/>
  <c r="I23" i="4"/>
  <c r="K23" i="4"/>
  <c r="M23" i="4"/>
  <c r="O23" i="4"/>
  <c r="Q23" i="4"/>
  <c r="S23" i="4"/>
  <c r="U23" i="4"/>
  <c r="G24" i="4"/>
  <c r="I24" i="4"/>
  <c r="K24" i="4"/>
  <c r="M24" i="4"/>
  <c r="O24" i="4"/>
  <c r="Q24" i="4"/>
  <c r="S24" i="4"/>
  <c r="U24" i="4"/>
  <c r="G25" i="4"/>
  <c r="I25" i="4"/>
  <c r="K25" i="4"/>
  <c r="M25" i="4"/>
  <c r="O25" i="4"/>
  <c r="Q25" i="4"/>
  <c r="S25" i="4"/>
  <c r="U25" i="4"/>
  <c r="G26" i="4"/>
  <c r="I26" i="4"/>
  <c r="K26" i="4"/>
  <c r="M26" i="4"/>
  <c r="O26" i="4"/>
  <c r="Q26" i="4"/>
  <c r="S26" i="4"/>
  <c r="U26" i="4"/>
  <c r="G27" i="4"/>
  <c r="I27" i="4"/>
  <c r="K27" i="4"/>
  <c r="M27" i="4"/>
  <c r="O27" i="4"/>
  <c r="Q27" i="4"/>
  <c r="S27" i="4"/>
  <c r="U27" i="4"/>
  <c r="G28" i="4"/>
  <c r="I28" i="4"/>
  <c r="K28" i="4"/>
  <c r="M28" i="4"/>
  <c r="O28" i="4"/>
  <c r="Q28" i="4"/>
  <c r="S28" i="4"/>
  <c r="U28" i="4"/>
  <c r="G29" i="4"/>
  <c r="I29" i="4"/>
  <c r="K29" i="4"/>
  <c r="M29" i="4"/>
  <c r="O29" i="4"/>
  <c r="Q29" i="4"/>
  <c r="S29" i="4"/>
  <c r="U29" i="4"/>
  <c r="G30" i="4"/>
  <c r="I30" i="4"/>
  <c r="K30" i="4"/>
  <c r="M30" i="4"/>
  <c r="O30" i="4"/>
  <c r="Q30" i="4"/>
  <c r="S30" i="4"/>
  <c r="U30" i="4"/>
  <c r="G31" i="4"/>
  <c r="I31" i="4"/>
  <c r="K31" i="4"/>
  <c r="M31" i="4"/>
  <c r="O31" i="4"/>
  <c r="Q31" i="4"/>
  <c r="S31" i="4"/>
  <c r="U31" i="4"/>
  <c r="G32" i="4"/>
  <c r="I32" i="4"/>
  <c r="K32" i="4"/>
  <c r="M32" i="4"/>
  <c r="O32" i="4"/>
  <c r="Q32" i="4"/>
  <c r="S32" i="4"/>
  <c r="U32" i="4"/>
  <c r="G33" i="4"/>
  <c r="I33" i="4"/>
  <c r="K33" i="4"/>
  <c r="M33" i="4"/>
  <c r="O33" i="4"/>
  <c r="Q33" i="4"/>
  <c r="S33" i="4"/>
  <c r="U33" i="4"/>
  <c r="G34" i="4"/>
  <c r="I34" i="4"/>
  <c r="K34" i="4"/>
  <c r="M34" i="4"/>
  <c r="O34" i="4"/>
  <c r="Q34" i="4"/>
  <c r="S34" i="4"/>
  <c r="U34" i="4"/>
  <c r="G35" i="4"/>
  <c r="I35" i="4"/>
  <c r="K35" i="4"/>
  <c r="M35" i="4"/>
  <c r="O35" i="4"/>
  <c r="Q35" i="4"/>
  <c r="S35" i="4"/>
  <c r="U35" i="4"/>
  <c r="G36" i="4"/>
  <c r="I36" i="4"/>
  <c r="K36" i="4"/>
  <c r="M36" i="4"/>
  <c r="O36" i="4"/>
  <c r="Q36" i="4"/>
  <c r="S36" i="4"/>
  <c r="U36" i="4"/>
  <c r="G37" i="4"/>
  <c r="I37" i="4"/>
  <c r="K37" i="4"/>
  <c r="M37" i="4"/>
  <c r="O37" i="4"/>
  <c r="Q37" i="4"/>
  <c r="S37" i="4"/>
  <c r="U37" i="4"/>
  <c r="G38" i="4"/>
  <c r="I38" i="4"/>
  <c r="K38" i="4"/>
  <c r="M38" i="4"/>
  <c r="M39" i="4" s="1"/>
  <c r="O38" i="4"/>
  <c r="Q38" i="4"/>
  <c r="S38" i="4"/>
  <c r="U38" i="4"/>
  <c r="G39" i="4"/>
  <c r="I39" i="4"/>
  <c r="K39" i="4"/>
  <c r="O39" i="4"/>
  <c r="Q39" i="4"/>
  <c r="S39" i="4"/>
  <c r="U39" i="4"/>
</calcChain>
</file>

<file path=xl/sharedStrings.xml><?xml version="1.0" encoding="utf-8"?>
<sst xmlns="http://schemas.openxmlformats.org/spreadsheetml/2006/main" count="135" uniqueCount="95">
  <si>
    <t>Итого</t>
  </si>
  <si>
    <t>флакон</t>
  </si>
  <si>
    <t>раствор 70% 50 мл</t>
  </si>
  <si>
    <t>Этанол</t>
  </si>
  <si>
    <t>шт</t>
  </si>
  <si>
    <t>детские медицинский со стетоскопом</t>
  </si>
  <si>
    <t>Тонометр</t>
  </si>
  <si>
    <t>уп</t>
  </si>
  <si>
    <t xml:space="preserve">Салфетки спиртовые антисептические пропитаны 70% раствором изопропилового спирта и обладают выраженным противомикробным и антибактериальным эффектом. Выполненные на основе нетканого материала, не оставляют на поверхности кожи волокнистых компонентов и не вызывают аллергических или раздражающих реакций. Предназначены для обработки кожи до и после инъекций, а также как средство личной гигиены для обработки рук и первичного снятия загрязнения с неповрежденной кожи. Высокая эффективность подтверждена клиническими испытаниями.200 × 130 мм
</t>
  </si>
  <si>
    <t>Салфетки, смоченные дезинфицирующим средством</t>
  </si>
  <si>
    <t>ПС/СОЭ-01</t>
  </si>
  <si>
    <t xml:space="preserve">Пипетка к СОЭ-метру </t>
  </si>
  <si>
    <t xml:space="preserve">суппозитории 250мг </t>
  </si>
  <si>
    <t xml:space="preserve">Парацетамол, </t>
  </si>
  <si>
    <t>таб</t>
  </si>
  <si>
    <t xml:space="preserve"> таблетки 500мг </t>
  </si>
  <si>
    <t>Парацетамол,</t>
  </si>
  <si>
    <t xml:space="preserve"> суппозитории 80мг </t>
  </si>
  <si>
    <t xml:space="preserve">Парацетамол </t>
  </si>
  <si>
    <t xml:space="preserve"> таблетки 20мг </t>
  </si>
  <si>
    <t>Нифедипин</t>
  </si>
  <si>
    <t>м</t>
  </si>
  <si>
    <t xml:space="preserve"> подкладная резинотканевая ширина 70-85 вид А 1м</t>
  </si>
  <si>
    <t>Клеенка</t>
  </si>
  <si>
    <t>для периферических вен №18</t>
  </si>
  <si>
    <t xml:space="preserve">Канюля </t>
  </si>
  <si>
    <t> флакон</t>
  </si>
  <si>
    <t xml:space="preserve"> раст. спирт. для наруж. прим. во флак. 5% 20мл</t>
  </si>
  <si>
    <t>Йод,</t>
  </si>
  <si>
    <t xml:space="preserve">пробирочный </t>
  </si>
  <si>
    <t>Ерш</t>
  </si>
  <si>
    <t>раствор для местного применения и ингаляций 10% 20мл</t>
  </si>
  <si>
    <t xml:space="preserve">Аммиак, </t>
  </si>
  <si>
    <t xml:space="preserve"> раст. спирт. во флак. 1% 20мл </t>
  </si>
  <si>
    <t>Бриллиантовый зеленый,</t>
  </si>
  <si>
    <t>ампула</t>
  </si>
  <si>
    <t xml:space="preserve">раст. для инъек. во флак. 5000ЕД/мл 5мл </t>
  </si>
  <si>
    <t xml:space="preserve">Гепарин, </t>
  </si>
  <si>
    <t xml:space="preserve">для ЭКГ взрослые самоклеющиеся 25 герметичных фольгированных пакетиков по 50 штук в упаковке, с  размером 36 х 40мм, полиуретановые. </t>
  </si>
  <si>
    <t xml:space="preserve">Электроды </t>
  </si>
  <si>
    <t>туба</t>
  </si>
  <si>
    <t>линимент 10% 25г</t>
  </si>
  <si>
    <t>Хлорамфеникол</t>
  </si>
  <si>
    <t>фл</t>
  </si>
  <si>
    <t>Универсальное действие (дезинфекция, ДВУ, ПСО, стерилизация). Эффективен в отношении мультирезистентных микобактерий туберкулеза.  Обладает моющими и дезодорирующими свойствами, не вызывает коррозию. Быстрое обеззараживание. Средство (концентрат) для дезинфекции и стерилизации ИМН, инструментов, эндоскопов, для проведения дезинфекции высокого уровня 1 л.</t>
  </si>
  <si>
    <t xml:space="preserve">Алкилдиметилбензиламмоний хлорид – не менее 10±0,5%; глутаровый альдегид не более– 2,0±0,5%; глиоксаль – не менее 5,0±0,5%; а также функциональные добавки в виде поверхностно-активных веществ – 0,05-0,1%. </t>
  </si>
  <si>
    <t>HC Cleaner (пластиковая бутыль 1 литр) кат ном 17400/30</t>
  </si>
  <si>
    <t>Очищающий раствор</t>
  </si>
  <si>
    <t xml:space="preserve"> 4*25мл Wash additive  HUMAN биохимич.аппарат</t>
  </si>
  <si>
    <t>Концентрат для приг.моющ.р-ра</t>
  </si>
  <si>
    <t>HC Lyse CF (пластиковая бутыль 1 литр)кат ном 17400/20</t>
  </si>
  <si>
    <t>Лизирующий раствор</t>
  </si>
  <si>
    <t>наб</t>
  </si>
  <si>
    <t>Одностадийная постановка. Чувствительность: 0,05 МЕ/мл (нг/мл), 6х8, D-0558</t>
  </si>
  <si>
    <t>Набор реагентов  для  иммуноферментного выявления и подтверждения присутствия HВsAg комплект 5/подтверждающий тест</t>
  </si>
  <si>
    <t xml:space="preserve"> 6х4, D-0774</t>
  </si>
  <si>
    <t>Набор реагентов для иммуноферментного выявления антител к индивидуальным белкам вируса гепатита С (core, NS3, NS4, NS5),</t>
  </si>
  <si>
    <t xml:space="preserve"> HBsAg (одностадийная постановка). Чувствительность: 0,05 МЕ/мл (нг/мл), 12х8, D-0556</t>
  </si>
  <si>
    <t>Набор реагентов для иммуноферментного выявления HBs-антиген (комплект-3) – стрип</t>
  </si>
  <si>
    <t xml:space="preserve"> методом латекс-агглютинации на 100 опр х 1 мл, 1039R100</t>
  </si>
  <si>
    <t>Набор реагентов  для определения ревматоидного фактора в сыворотке крови</t>
  </si>
  <si>
    <t>12х8, D-0772 (комплект 1.2.4 по заявке)</t>
  </si>
  <si>
    <t>Набор реагентов  для иммуноферментного выявления иммуноглобулинов классов G и М к вирусу гепатита С</t>
  </si>
  <si>
    <t>методом латекс-агглютинации на 100 опр х 1 мл, 1033C100</t>
  </si>
  <si>
    <t xml:space="preserve">Набор реагентов для определения С-реактивного белка </t>
  </si>
  <si>
    <t>определение методом  Каравея крахмал 200опр 11.01</t>
  </si>
  <si>
    <t>a-амилаза</t>
  </si>
  <si>
    <t>10 доз х 10мл</t>
  </si>
  <si>
    <t xml:space="preserve">Цоликлоны Анти-В </t>
  </si>
  <si>
    <t xml:space="preserve">Цоликлоны Анти-АВ </t>
  </si>
  <si>
    <t xml:space="preserve">Цоликлоны Анти-А </t>
  </si>
  <si>
    <t>для определения  резус фактора крови крови 10х10 мл</t>
  </si>
  <si>
    <t xml:space="preserve">Цоликлон анти-Д-супер </t>
  </si>
  <si>
    <t xml:space="preserve">20,5*25 Дристар маммо </t>
  </si>
  <si>
    <t>Маммографическая пленка размерами</t>
  </si>
  <si>
    <t>18х24 №100</t>
  </si>
  <si>
    <t>предназначены для одноразового удаления пульпы из корневого канала зубакороткие, №100</t>
  </si>
  <si>
    <t xml:space="preserve">Пульпоэкстракторы </t>
  </si>
  <si>
    <t>сумма</t>
  </si>
  <si>
    <t>цена</t>
  </si>
  <si>
    <t>ТОО Экофарм</t>
  </si>
  <si>
    <t>ТОО Мирас Казахстан</t>
  </si>
  <si>
    <t>ТОО ЮМК Текна</t>
  </si>
  <si>
    <t>ТОО Развития Восток</t>
  </si>
  <si>
    <t>ТОО Бірлік фарм</t>
  </si>
  <si>
    <t>TOO Best Medical Company</t>
  </si>
  <si>
    <t>ТОО UMID PHARM</t>
  </si>
  <si>
    <t>Сумма</t>
  </si>
  <si>
    <t>Кол-во</t>
  </si>
  <si>
    <t xml:space="preserve">Цена </t>
  </si>
  <si>
    <t xml:space="preserve">Единица измерения </t>
  </si>
  <si>
    <t>Характеристика препарата с указанием дозировки, и лекарственной формы</t>
  </si>
  <si>
    <t>Наименование лекарственных средств</t>
  </si>
  <si>
    <t>№</t>
  </si>
  <si>
    <t>Приложение 2 от 17.09.2018г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</si>
</sst>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;[Red]#,##0.00"/>
    <numFmt numFmtId="165" formatCode="0.0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1" fillId="0" borderId="0"/>
  </cellStyleXfs>
  <cellXfs count="44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2" fillId="2" borderId="1" xfId="1" applyFont="1" applyFill="1" applyBorder="1"/>
    <xf numFmtId="2" fontId="2" fillId="2" borderId="1" xfId="1" applyNumberFormat="1" applyFont="1" applyFill="1" applyBorder="1"/>
    <xf numFmtId="0" fontId="1" fillId="2" borderId="1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left" vertical="center" wrapText="1"/>
    </xf>
    <xf numFmtId="2" fontId="3" fillId="2" borderId="1" xfId="1" applyNumberFormat="1" applyFont="1" applyFill="1" applyBorder="1"/>
    <xf numFmtId="2" fontId="4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5" fontId="3" fillId="2" borderId="1" xfId="1" applyNumberFormat="1" applyFont="1" applyFill="1" applyBorder="1"/>
    <xf numFmtId="43" fontId="6" fillId="2" borderId="1" xfId="2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vertical="center" wrapText="1"/>
    </xf>
    <xf numFmtId="0" fontId="10" fillId="2" borderId="1" xfId="4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</cellXfs>
  <cellStyles count="10">
    <cellStyle name="Обычный" xfId="0" builtinId="0"/>
    <cellStyle name="Обычный 19" xfId="5"/>
    <cellStyle name="Обычный 2" xfId="1"/>
    <cellStyle name="Обычный 2 8 2" xfId="6"/>
    <cellStyle name="Обычный 3 2" xfId="7"/>
    <cellStyle name="Обычный 4" xfId="8"/>
    <cellStyle name="Обычный 9 3" xfId="9"/>
    <cellStyle name="Обычный_Лист1" xfId="4"/>
    <cellStyle name="Финансовый 2" xfId="2"/>
    <cellStyle name="Финансов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pane ySplit="2" topLeftCell="A3" activePane="bottomLeft" state="frozen"/>
      <selection pane="bottomLeft" activeCell="F46" sqref="F46"/>
    </sheetView>
  </sheetViews>
  <sheetFormatPr defaultColWidth="9.28515625" defaultRowHeight="12.75" customHeight="1" x14ac:dyDescent="0.2"/>
  <cols>
    <col min="1" max="1" width="9.28515625" style="1"/>
    <col min="2" max="3" width="35" style="1" customWidth="1"/>
    <col min="4" max="6" width="9.28515625" style="1"/>
    <col min="7" max="7" width="12.140625" style="1" customWidth="1"/>
    <col min="8" max="16384" width="9.28515625" style="1"/>
  </cols>
  <sheetData>
    <row r="1" spans="1:21" ht="30" customHeight="1" x14ac:dyDescent="0.2">
      <c r="F1" s="43"/>
      <c r="G1" s="43"/>
      <c r="H1" s="43"/>
      <c r="I1" s="43"/>
      <c r="J1" s="43"/>
      <c r="K1" s="42"/>
      <c r="R1" s="41" t="s">
        <v>94</v>
      </c>
      <c r="S1" s="41"/>
      <c r="T1" s="41"/>
      <c r="U1" s="41"/>
    </row>
    <row r="2" spans="1:21" ht="60.75" customHeight="1" x14ac:dyDescent="0.2">
      <c r="A2" s="39" t="s">
        <v>93</v>
      </c>
      <c r="B2" s="39" t="s">
        <v>92</v>
      </c>
      <c r="C2" s="39" t="s">
        <v>91</v>
      </c>
      <c r="D2" s="40" t="s">
        <v>90</v>
      </c>
      <c r="E2" s="39" t="s">
        <v>89</v>
      </c>
      <c r="F2" s="39" t="s">
        <v>88</v>
      </c>
      <c r="G2" s="39" t="s">
        <v>87</v>
      </c>
      <c r="H2" s="36" t="s">
        <v>86</v>
      </c>
      <c r="I2" s="35"/>
      <c r="J2" s="38" t="s">
        <v>85</v>
      </c>
      <c r="K2" s="37"/>
      <c r="L2" s="36" t="s">
        <v>84</v>
      </c>
      <c r="M2" s="35"/>
      <c r="N2" s="36" t="s">
        <v>83</v>
      </c>
      <c r="O2" s="35"/>
      <c r="P2" s="36" t="s">
        <v>82</v>
      </c>
      <c r="Q2" s="35"/>
      <c r="R2" s="38" t="s">
        <v>81</v>
      </c>
      <c r="S2" s="37"/>
      <c r="T2" s="36" t="s">
        <v>80</v>
      </c>
      <c r="U2" s="35"/>
    </row>
    <row r="3" spans="1:21" ht="14.25" customHeight="1" x14ac:dyDescent="0.2">
      <c r="A3" s="33"/>
      <c r="B3" s="33"/>
      <c r="C3" s="33"/>
      <c r="D3" s="34"/>
      <c r="E3" s="33"/>
      <c r="F3" s="33"/>
      <c r="G3" s="33"/>
      <c r="H3" s="6" t="s">
        <v>79</v>
      </c>
      <c r="I3" s="6" t="s">
        <v>78</v>
      </c>
      <c r="J3" s="6" t="s">
        <v>79</v>
      </c>
      <c r="K3" s="6" t="s">
        <v>78</v>
      </c>
      <c r="L3" s="6" t="s">
        <v>79</v>
      </c>
      <c r="M3" s="6" t="s">
        <v>78</v>
      </c>
      <c r="N3" s="6" t="s">
        <v>79</v>
      </c>
      <c r="O3" s="6" t="s">
        <v>78</v>
      </c>
      <c r="P3" s="6" t="s">
        <v>79</v>
      </c>
      <c r="Q3" s="6" t="s">
        <v>78</v>
      </c>
      <c r="R3" s="6" t="s">
        <v>79</v>
      </c>
      <c r="S3" s="6" t="s">
        <v>78</v>
      </c>
      <c r="T3" s="6" t="s">
        <v>79</v>
      </c>
      <c r="U3" s="6" t="s">
        <v>78</v>
      </c>
    </row>
    <row r="4" spans="1:21" ht="39.75" customHeight="1" x14ac:dyDescent="0.2">
      <c r="A4" s="7">
        <v>1</v>
      </c>
      <c r="B4" s="10" t="s">
        <v>77</v>
      </c>
      <c r="C4" s="10" t="s">
        <v>76</v>
      </c>
      <c r="D4" s="11" t="s">
        <v>7</v>
      </c>
      <c r="E4" s="32">
        <v>3180</v>
      </c>
      <c r="F4" s="6">
        <v>200</v>
      </c>
      <c r="G4" s="6">
        <f>E4*F4</f>
        <v>636000</v>
      </c>
      <c r="H4" s="6"/>
      <c r="I4" s="6">
        <f>H4*F4</f>
        <v>0</v>
      </c>
      <c r="J4" s="6">
        <v>3155</v>
      </c>
      <c r="K4" s="6">
        <f>J4*F4</f>
        <v>631000</v>
      </c>
      <c r="L4" s="6"/>
      <c r="M4" s="6">
        <f>L4*F4</f>
        <v>0</v>
      </c>
      <c r="N4" s="6"/>
      <c r="O4" s="6">
        <f>N4*F4</f>
        <v>0</v>
      </c>
      <c r="P4" s="6"/>
      <c r="Q4" s="6">
        <f>P4*F4</f>
        <v>0</v>
      </c>
      <c r="R4" s="6">
        <v>3100</v>
      </c>
      <c r="S4" s="6">
        <f>R4*F4</f>
        <v>620000</v>
      </c>
      <c r="T4" s="6">
        <v>3135</v>
      </c>
      <c r="U4" s="6">
        <f>T4*F4</f>
        <v>627000</v>
      </c>
    </row>
    <row r="5" spans="1:21" ht="22.5" customHeight="1" x14ac:dyDescent="0.2">
      <c r="A5" s="7">
        <v>2</v>
      </c>
      <c r="B5" s="10" t="s">
        <v>74</v>
      </c>
      <c r="C5" s="10" t="s">
        <v>75</v>
      </c>
      <c r="D5" s="18" t="s">
        <v>7</v>
      </c>
      <c r="E5" s="17">
        <v>29600</v>
      </c>
      <c r="F5" s="6">
        <v>15</v>
      </c>
      <c r="G5" s="6">
        <f>E5*F5</f>
        <v>444000</v>
      </c>
      <c r="H5" s="6"/>
      <c r="I5" s="6">
        <f>H5*F5</f>
        <v>0</v>
      </c>
      <c r="J5" s="6"/>
      <c r="K5" s="6">
        <f>J5*F5</f>
        <v>0</v>
      </c>
      <c r="L5" s="6">
        <v>29000</v>
      </c>
      <c r="M5" s="6">
        <f>L5*F5</f>
        <v>435000</v>
      </c>
      <c r="N5" s="6">
        <v>29450</v>
      </c>
      <c r="O5" s="6">
        <f>N5*F5</f>
        <v>441750</v>
      </c>
      <c r="P5" s="6"/>
      <c r="Q5" s="6">
        <f>P5*F5</f>
        <v>0</v>
      </c>
      <c r="R5" s="6"/>
      <c r="S5" s="6">
        <f>R5*F5</f>
        <v>0</v>
      </c>
      <c r="T5" s="6"/>
      <c r="U5" s="6">
        <f>T5*F5</f>
        <v>0</v>
      </c>
    </row>
    <row r="6" spans="1:21" ht="22.5" customHeight="1" x14ac:dyDescent="0.2">
      <c r="A6" s="7">
        <v>3</v>
      </c>
      <c r="B6" s="10" t="s">
        <v>74</v>
      </c>
      <c r="C6" s="10" t="s">
        <v>73</v>
      </c>
      <c r="D6" s="18" t="s">
        <v>7</v>
      </c>
      <c r="E6" s="17">
        <v>32000</v>
      </c>
      <c r="F6" s="6">
        <v>5</v>
      </c>
      <c r="G6" s="6">
        <f>E6*F6</f>
        <v>160000</v>
      </c>
      <c r="H6" s="6"/>
      <c r="I6" s="6">
        <f>H6*F6</f>
        <v>0</v>
      </c>
      <c r="J6" s="6"/>
      <c r="K6" s="6">
        <f>J6*F6</f>
        <v>0</v>
      </c>
      <c r="L6" s="6">
        <v>31300</v>
      </c>
      <c r="M6" s="6">
        <f>L6*F6</f>
        <v>156500</v>
      </c>
      <c r="N6" s="6">
        <v>31560</v>
      </c>
      <c r="O6" s="6">
        <f>N6*F6</f>
        <v>157800</v>
      </c>
      <c r="P6" s="6"/>
      <c r="Q6" s="6">
        <f>P6*F6</f>
        <v>0</v>
      </c>
      <c r="R6" s="6"/>
      <c r="S6" s="6">
        <f>R6*F6</f>
        <v>0</v>
      </c>
      <c r="T6" s="6"/>
      <c r="U6" s="6">
        <f>T6*F6</f>
        <v>0</v>
      </c>
    </row>
    <row r="7" spans="1:21" ht="30" customHeight="1" x14ac:dyDescent="0.2">
      <c r="A7" s="7">
        <v>4</v>
      </c>
      <c r="B7" s="31" t="s">
        <v>72</v>
      </c>
      <c r="C7" s="31" t="s">
        <v>71</v>
      </c>
      <c r="D7" s="18" t="s">
        <v>43</v>
      </c>
      <c r="E7" s="17">
        <v>1530</v>
      </c>
      <c r="F7" s="6">
        <v>20</v>
      </c>
      <c r="G7" s="6">
        <f>E7*F7</f>
        <v>30600</v>
      </c>
      <c r="H7" s="6">
        <v>1430</v>
      </c>
      <c r="I7" s="6">
        <f>H7*F7</f>
        <v>28600</v>
      </c>
      <c r="J7" s="6">
        <v>1500</v>
      </c>
      <c r="K7" s="6">
        <f>J7*F7</f>
        <v>30000</v>
      </c>
      <c r="L7" s="6"/>
      <c r="M7" s="6">
        <f>L7*F7</f>
        <v>0</v>
      </c>
      <c r="N7" s="6"/>
      <c r="O7" s="6">
        <f>N7*F7</f>
        <v>0</v>
      </c>
      <c r="P7" s="6"/>
      <c r="Q7" s="6">
        <f>P7*F7</f>
        <v>0</v>
      </c>
      <c r="R7" s="6"/>
      <c r="S7" s="6">
        <f>R7*F7</f>
        <v>0</v>
      </c>
      <c r="T7" s="6"/>
      <c r="U7" s="6">
        <f>T7*F7</f>
        <v>0</v>
      </c>
    </row>
    <row r="8" spans="1:21" ht="22.5" customHeight="1" x14ac:dyDescent="0.2">
      <c r="A8" s="7">
        <v>5</v>
      </c>
      <c r="B8" s="31" t="s">
        <v>70</v>
      </c>
      <c r="C8" s="31" t="s">
        <v>67</v>
      </c>
      <c r="D8" s="18" t="s">
        <v>43</v>
      </c>
      <c r="E8" s="17">
        <v>607</v>
      </c>
      <c r="F8" s="6">
        <v>20</v>
      </c>
      <c r="G8" s="6">
        <f>E8*F8</f>
        <v>12140</v>
      </c>
      <c r="H8" s="6">
        <v>590</v>
      </c>
      <c r="I8" s="6">
        <f>H8*F8</f>
        <v>11800</v>
      </c>
      <c r="J8" s="6">
        <v>595</v>
      </c>
      <c r="K8" s="6">
        <f>J8*F8</f>
        <v>11900</v>
      </c>
      <c r="L8" s="6"/>
      <c r="M8" s="6">
        <f>L8*F8</f>
        <v>0</v>
      </c>
      <c r="N8" s="6"/>
      <c r="O8" s="6">
        <f>N8*F8</f>
        <v>0</v>
      </c>
      <c r="P8" s="6"/>
      <c r="Q8" s="6">
        <f>P8*F8</f>
        <v>0</v>
      </c>
      <c r="R8" s="6"/>
      <c r="S8" s="6">
        <f>R8*F8</f>
        <v>0</v>
      </c>
      <c r="T8" s="6"/>
      <c r="U8" s="6">
        <f>T8*F8</f>
        <v>0</v>
      </c>
    </row>
    <row r="9" spans="1:21" ht="22.5" customHeight="1" x14ac:dyDescent="0.2">
      <c r="A9" s="7">
        <v>6</v>
      </c>
      <c r="B9" s="31" t="s">
        <v>69</v>
      </c>
      <c r="C9" s="31" t="s">
        <v>67</v>
      </c>
      <c r="D9" s="18" t="s">
        <v>43</v>
      </c>
      <c r="E9" s="17">
        <v>607</v>
      </c>
      <c r="F9" s="6">
        <v>20</v>
      </c>
      <c r="G9" s="6">
        <f>E9*F9</f>
        <v>12140</v>
      </c>
      <c r="H9" s="6">
        <v>590</v>
      </c>
      <c r="I9" s="6">
        <f>H9*F9</f>
        <v>11800</v>
      </c>
      <c r="J9" s="6">
        <v>595</v>
      </c>
      <c r="K9" s="6">
        <f>J9*F9</f>
        <v>11900</v>
      </c>
      <c r="L9" s="6"/>
      <c r="M9" s="6">
        <f>L9*F9</f>
        <v>0</v>
      </c>
      <c r="N9" s="6"/>
      <c r="O9" s="6">
        <f>N9*F9</f>
        <v>0</v>
      </c>
      <c r="P9" s="6"/>
      <c r="Q9" s="6">
        <f>P9*F9</f>
        <v>0</v>
      </c>
      <c r="R9" s="6"/>
      <c r="S9" s="6">
        <f>R9*F9</f>
        <v>0</v>
      </c>
      <c r="T9" s="6"/>
      <c r="U9" s="6">
        <f>T9*F9</f>
        <v>0</v>
      </c>
    </row>
    <row r="10" spans="1:21" ht="22.5" customHeight="1" x14ac:dyDescent="0.2">
      <c r="A10" s="7">
        <v>7</v>
      </c>
      <c r="B10" s="31" t="s">
        <v>68</v>
      </c>
      <c r="C10" s="31" t="s">
        <v>67</v>
      </c>
      <c r="D10" s="18" t="s">
        <v>43</v>
      </c>
      <c r="E10" s="17">
        <v>607</v>
      </c>
      <c r="F10" s="6">
        <v>20</v>
      </c>
      <c r="G10" s="6">
        <f>E10*F10</f>
        <v>12140</v>
      </c>
      <c r="H10" s="6">
        <v>590</v>
      </c>
      <c r="I10" s="6">
        <f>H10*F10</f>
        <v>11800</v>
      </c>
      <c r="J10" s="6">
        <v>595</v>
      </c>
      <c r="K10" s="6">
        <f>J10*F10</f>
        <v>11900</v>
      </c>
      <c r="L10" s="6"/>
      <c r="M10" s="6">
        <f>L10*F10</f>
        <v>0</v>
      </c>
      <c r="N10" s="6"/>
      <c r="O10" s="6">
        <f>N10*F10</f>
        <v>0</v>
      </c>
      <c r="P10" s="6"/>
      <c r="Q10" s="6">
        <f>P10*F10</f>
        <v>0</v>
      </c>
      <c r="R10" s="6"/>
      <c r="S10" s="6">
        <f>R10*F10</f>
        <v>0</v>
      </c>
      <c r="T10" s="6"/>
      <c r="U10" s="6">
        <f>T10*F10</f>
        <v>0</v>
      </c>
    </row>
    <row r="11" spans="1:21" ht="22.5" customHeight="1" x14ac:dyDescent="0.2">
      <c r="A11" s="7">
        <v>8</v>
      </c>
      <c r="B11" s="31" t="s">
        <v>66</v>
      </c>
      <c r="C11" s="31" t="s">
        <v>65</v>
      </c>
      <c r="D11" s="30" t="s">
        <v>52</v>
      </c>
      <c r="E11" s="17">
        <v>7200</v>
      </c>
      <c r="F11" s="6">
        <v>20</v>
      </c>
      <c r="G11" s="6">
        <f>E11*F11</f>
        <v>144000</v>
      </c>
      <c r="H11" s="6"/>
      <c r="I11" s="6">
        <f>H11*F11</f>
        <v>0</v>
      </c>
      <c r="J11" s="6"/>
      <c r="K11" s="6">
        <f>J11*F11</f>
        <v>0</v>
      </c>
      <c r="L11" s="6"/>
      <c r="M11" s="6">
        <f>L11*F11</f>
        <v>0</v>
      </c>
      <c r="N11" s="6"/>
      <c r="O11" s="6">
        <f>N11*F11</f>
        <v>0</v>
      </c>
      <c r="P11" s="6">
        <v>7055</v>
      </c>
      <c r="Q11" s="6">
        <f>P11*F11</f>
        <v>141100</v>
      </c>
      <c r="R11" s="6">
        <v>7150</v>
      </c>
      <c r="S11" s="6">
        <f>R11*F11</f>
        <v>143000</v>
      </c>
      <c r="T11" s="6"/>
      <c r="U11" s="6">
        <f>T11*F11</f>
        <v>0</v>
      </c>
    </row>
    <row r="12" spans="1:21" ht="22.5" customHeight="1" x14ac:dyDescent="0.2">
      <c r="A12" s="7">
        <v>9</v>
      </c>
      <c r="B12" s="31" t="s">
        <v>64</v>
      </c>
      <c r="C12" s="31" t="s">
        <v>63</v>
      </c>
      <c r="D12" s="30" t="s">
        <v>52</v>
      </c>
      <c r="E12" s="17">
        <v>4800</v>
      </c>
      <c r="F12" s="6">
        <v>10</v>
      </c>
      <c r="G12" s="6">
        <f>E12*F12</f>
        <v>48000</v>
      </c>
      <c r="H12" s="6"/>
      <c r="I12" s="6">
        <f>H12*F12</f>
        <v>0</v>
      </c>
      <c r="J12" s="6"/>
      <c r="K12" s="6">
        <f>J12*F12</f>
        <v>0</v>
      </c>
      <c r="L12" s="6"/>
      <c r="M12" s="6">
        <f>L12*F12</f>
        <v>0</v>
      </c>
      <c r="N12" s="6"/>
      <c r="O12" s="6">
        <f>N12*F12</f>
        <v>0</v>
      </c>
      <c r="P12" s="6">
        <v>4000</v>
      </c>
      <c r="Q12" s="6">
        <f>P12*F12</f>
        <v>40000</v>
      </c>
      <c r="R12" s="6">
        <v>4500</v>
      </c>
      <c r="S12" s="6">
        <f>R12*F12</f>
        <v>45000</v>
      </c>
      <c r="T12" s="6"/>
      <c r="U12" s="6">
        <f>T12*F12</f>
        <v>0</v>
      </c>
    </row>
    <row r="13" spans="1:21" ht="47.25" customHeight="1" x14ac:dyDescent="0.2">
      <c r="A13" s="7">
        <v>10</v>
      </c>
      <c r="B13" s="10" t="s">
        <v>62</v>
      </c>
      <c r="C13" s="10" t="s">
        <v>61</v>
      </c>
      <c r="D13" s="30" t="s">
        <v>52</v>
      </c>
      <c r="E13" s="17">
        <v>18600</v>
      </c>
      <c r="F13" s="6">
        <v>10</v>
      </c>
      <c r="G13" s="6">
        <f>E13*F13</f>
        <v>186000</v>
      </c>
      <c r="H13" s="6">
        <v>18500</v>
      </c>
      <c r="I13" s="6">
        <f>H13*F13</f>
        <v>185000</v>
      </c>
      <c r="J13" s="6">
        <v>18550</v>
      </c>
      <c r="K13" s="6">
        <f>J13*F13</f>
        <v>185500</v>
      </c>
      <c r="L13" s="6"/>
      <c r="M13" s="6">
        <f>L13*F13</f>
        <v>0</v>
      </c>
      <c r="N13" s="6"/>
      <c r="O13" s="6">
        <f>N13*F13</f>
        <v>0</v>
      </c>
      <c r="P13" s="6"/>
      <c r="Q13" s="6">
        <f>P13*F13</f>
        <v>0</v>
      </c>
      <c r="R13" s="6"/>
      <c r="S13" s="6">
        <f>R13*F13</f>
        <v>0</v>
      </c>
      <c r="T13" s="6">
        <v>18400</v>
      </c>
      <c r="U13" s="6">
        <f>T13*F13</f>
        <v>184000</v>
      </c>
    </row>
    <row r="14" spans="1:21" ht="27" customHeight="1" x14ac:dyDescent="0.2">
      <c r="A14" s="7">
        <v>11</v>
      </c>
      <c r="B14" s="31" t="s">
        <v>60</v>
      </c>
      <c r="C14" s="31" t="s">
        <v>59</v>
      </c>
      <c r="D14" s="30" t="s">
        <v>52</v>
      </c>
      <c r="E14" s="17">
        <v>4100</v>
      </c>
      <c r="F14" s="6">
        <v>20</v>
      </c>
      <c r="G14" s="6">
        <f>E14*F14</f>
        <v>82000</v>
      </c>
      <c r="H14" s="6"/>
      <c r="I14" s="6">
        <f>H14*F14</f>
        <v>0</v>
      </c>
      <c r="J14" s="6"/>
      <c r="K14" s="6">
        <f>J14*F14</f>
        <v>0</v>
      </c>
      <c r="L14" s="6"/>
      <c r="M14" s="6">
        <f>L14*F14</f>
        <v>0</v>
      </c>
      <c r="N14" s="6"/>
      <c r="O14" s="6">
        <f>N14*F14</f>
        <v>0</v>
      </c>
      <c r="P14" s="6">
        <v>3320</v>
      </c>
      <c r="Q14" s="6">
        <f>P14*F14</f>
        <v>66400</v>
      </c>
      <c r="R14" s="6">
        <v>4000</v>
      </c>
      <c r="S14" s="6">
        <f>R14*F14</f>
        <v>80000</v>
      </c>
      <c r="T14" s="6"/>
      <c r="U14" s="6">
        <f>T14*F14</f>
        <v>0</v>
      </c>
    </row>
    <row r="15" spans="1:21" ht="43.5" customHeight="1" x14ac:dyDescent="0.2">
      <c r="A15" s="7">
        <v>12</v>
      </c>
      <c r="B15" s="14" t="s">
        <v>58</v>
      </c>
      <c r="C15" s="14" t="s">
        <v>57</v>
      </c>
      <c r="D15" s="8" t="s">
        <v>52</v>
      </c>
      <c r="E15" s="29">
        <v>18600</v>
      </c>
      <c r="F15" s="6">
        <v>15</v>
      </c>
      <c r="G15" s="6">
        <f>E15*F15</f>
        <v>279000</v>
      </c>
      <c r="H15" s="6">
        <v>18500</v>
      </c>
      <c r="I15" s="6">
        <f>H15*F15</f>
        <v>277500</v>
      </c>
      <c r="J15" s="6">
        <v>18550</v>
      </c>
      <c r="K15" s="6">
        <f>J15*F15</f>
        <v>278250</v>
      </c>
      <c r="L15" s="6"/>
      <c r="M15" s="6">
        <f>L15*F15</f>
        <v>0</v>
      </c>
      <c r="N15" s="6"/>
      <c r="O15" s="6">
        <f>N15*F15</f>
        <v>0</v>
      </c>
      <c r="P15" s="6"/>
      <c r="Q15" s="6">
        <f>P15*F15</f>
        <v>0</v>
      </c>
      <c r="R15" s="6"/>
      <c r="S15" s="6">
        <f>R15*F15</f>
        <v>0</v>
      </c>
      <c r="T15" s="6">
        <v>18400</v>
      </c>
      <c r="U15" s="6">
        <f>T15*F15</f>
        <v>276000</v>
      </c>
    </row>
    <row r="16" spans="1:21" ht="40.5" customHeight="1" x14ac:dyDescent="0.2">
      <c r="A16" s="7">
        <v>13</v>
      </c>
      <c r="B16" s="31" t="s">
        <v>56</v>
      </c>
      <c r="C16" s="31" t="s">
        <v>55</v>
      </c>
      <c r="D16" s="30" t="s">
        <v>52</v>
      </c>
      <c r="E16" s="17">
        <v>25644</v>
      </c>
      <c r="F16" s="6">
        <v>10</v>
      </c>
      <c r="G16" s="6">
        <f>E16*F16</f>
        <v>256440</v>
      </c>
      <c r="H16" s="6">
        <v>25610</v>
      </c>
      <c r="I16" s="6">
        <f>H16*F16</f>
        <v>256100</v>
      </c>
      <c r="J16" s="6">
        <v>25640</v>
      </c>
      <c r="K16" s="6">
        <f>J16*F16</f>
        <v>256400</v>
      </c>
      <c r="L16" s="6"/>
      <c r="M16" s="6">
        <f>L16*F16</f>
        <v>0</v>
      </c>
      <c r="N16" s="6"/>
      <c r="O16" s="6">
        <f>N16*F16</f>
        <v>0</v>
      </c>
      <c r="P16" s="6"/>
      <c r="Q16" s="6">
        <f>P16*F16</f>
        <v>0</v>
      </c>
      <c r="R16" s="6"/>
      <c r="S16" s="6">
        <f>R16*F16</f>
        <v>0</v>
      </c>
      <c r="T16" s="6">
        <v>25600</v>
      </c>
      <c r="U16" s="6">
        <f>T16*F16</f>
        <v>256000</v>
      </c>
    </row>
    <row r="17" spans="1:21" ht="49.5" customHeight="1" x14ac:dyDescent="0.2">
      <c r="A17" s="7">
        <v>14</v>
      </c>
      <c r="B17" s="14" t="s">
        <v>54</v>
      </c>
      <c r="C17" s="14" t="s">
        <v>53</v>
      </c>
      <c r="D17" s="8" t="s">
        <v>52</v>
      </c>
      <c r="E17" s="29">
        <v>23500</v>
      </c>
      <c r="F17" s="6">
        <v>10</v>
      </c>
      <c r="G17" s="6">
        <f>E17*F17</f>
        <v>235000</v>
      </c>
      <c r="H17" s="6">
        <v>23490</v>
      </c>
      <c r="I17" s="6">
        <f>H17*F17</f>
        <v>234900</v>
      </c>
      <c r="J17" s="6">
        <v>23465</v>
      </c>
      <c r="K17" s="6">
        <f>J17*F17</f>
        <v>234650</v>
      </c>
      <c r="L17" s="6"/>
      <c r="M17" s="6">
        <f>L17*F17</f>
        <v>0</v>
      </c>
      <c r="N17" s="6"/>
      <c r="O17" s="6">
        <f>N17*F17</f>
        <v>0</v>
      </c>
      <c r="P17" s="6"/>
      <c r="Q17" s="6">
        <f>P17*F17</f>
        <v>0</v>
      </c>
      <c r="R17" s="6"/>
      <c r="S17" s="6">
        <f>R17*F17</f>
        <v>0</v>
      </c>
      <c r="T17" s="6">
        <v>23450</v>
      </c>
      <c r="U17" s="6">
        <f>T17*F17</f>
        <v>234500</v>
      </c>
    </row>
    <row r="18" spans="1:21" ht="22.5" customHeight="1" x14ac:dyDescent="0.2">
      <c r="A18" s="7">
        <v>15</v>
      </c>
      <c r="B18" s="10" t="s">
        <v>51</v>
      </c>
      <c r="C18" s="26" t="s">
        <v>50</v>
      </c>
      <c r="D18" s="25" t="s">
        <v>43</v>
      </c>
      <c r="E18" s="24">
        <v>35200</v>
      </c>
      <c r="F18" s="6">
        <v>10</v>
      </c>
      <c r="G18" s="6">
        <f>E18*F18</f>
        <v>352000</v>
      </c>
      <c r="H18" s="6"/>
      <c r="I18" s="6">
        <f>H18*F18</f>
        <v>0</v>
      </c>
      <c r="J18" s="6">
        <v>35000</v>
      </c>
      <c r="K18" s="6">
        <f>J18*F18</f>
        <v>350000</v>
      </c>
      <c r="L18" s="6"/>
      <c r="M18" s="6">
        <f>L18*F18</f>
        <v>0</v>
      </c>
      <c r="N18" s="6">
        <v>35100</v>
      </c>
      <c r="O18" s="6">
        <f>N18*F18</f>
        <v>351000</v>
      </c>
      <c r="P18" s="6"/>
      <c r="Q18" s="6">
        <f>P18*F18</f>
        <v>0</v>
      </c>
      <c r="R18" s="6"/>
      <c r="S18" s="6">
        <f>R18*F18</f>
        <v>0</v>
      </c>
      <c r="T18" s="6"/>
      <c r="U18" s="6">
        <f>T18*F18</f>
        <v>0</v>
      </c>
    </row>
    <row r="19" spans="1:21" ht="22.5" customHeight="1" x14ac:dyDescent="0.2">
      <c r="A19" s="7">
        <v>16</v>
      </c>
      <c r="B19" s="28" t="s">
        <v>49</v>
      </c>
      <c r="C19" s="27" t="s">
        <v>48</v>
      </c>
      <c r="D19" s="25" t="s">
        <v>7</v>
      </c>
      <c r="E19" s="21">
        <v>59500</v>
      </c>
      <c r="F19" s="6">
        <v>2</v>
      </c>
      <c r="G19" s="6">
        <f>E19*F19</f>
        <v>119000</v>
      </c>
      <c r="H19" s="6">
        <v>59000</v>
      </c>
      <c r="I19" s="6">
        <f>H19*F19</f>
        <v>118000</v>
      </c>
      <c r="J19" s="6">
        <v>59400</v>
      </c>
      <c r="K19" s="6">
        <f>J19*F19</f>
        <v>118800</v>
      </c>
      <c r="L19" s="6"/>
      <c r="M19" s="6">
        <f>L19*F19</f>
        <v>0</v>
      </c>
      <c r="N19" s="6">
        <v>59450</v>
      </c>
      <c r="O19" s="6">
        <f>N19*F19</f>
        <v>118900</v>
      </c>
      <c r="P19" s="6"/>
      <c r="Q19" s="6">
        <f>P19*F19</f>
        <v>0</v>
      </c>
      <c r="R19" s="6"/>
      <c r="S19" s="6">
        <f>R19*F19</f>
        <v>0</v>
      </c>
      <c r="T19" s="6"/>
      <c r="U19" s="6">
        <f>T19*F19</f>
        <v>0</v>
      </c>
    </row>
    <row r="20" spans="1:21" ht="22.5" customHeight="1" x14ac:dyDescent="0.2">
      <c r="A20" s="7">
        <v>17</v>
      </c>
      <c r="B20" s="10" t="s">
        <v>47</v>
      </c>
      <c r="C20" s="26" t="s">
        <v>46</v>
      </c>
      <c r="D20" s="25" t="s">
        <v>43</v>
      </c>
      <c r="E20" s="24">
        <v>17600</v>
      </c>
      <c r="F20" s="6">
        <v>5</v>
      </c>
      <c r="G20" s="6">
        <f>E20*F20</f>
        <v>88000</v>
      </c>
      <c r="H20" s="6"/>
      <c r="I20" s="6">
        <f>H20*F20</f>
        <v>0</v>
      </c>
      <c r="J20" s="6">
        <v>17500</v>
      </c>
      <c r="K20" s="6">
        <f>J20*F20</f>
        <v>87500</v>
      </c>
      <c r="L20" s="6"/>
      <c r="M20" s="6">
        <f>L20*F20</f>
        <v>0</v>
      </c>
      <c r="N20" s="6">
        <v>17580</v>
      </c>
      <c r="O20" s="6">
        <f>N20*F20</f>
        <v>87900</v>
      </c>
      <c r="P20" s="6"/>
      <c r="Q20" s="6">
        <f>P20*F20</f>
        <v>0</v>
      </c>
      <c r="R20" s="6"/>
      <c r="S20" s="6">
        <f>R20*F20</f>
        <v>0</v>
      </c>
      <c r="T20" s="6"/>
      <c r="U20" s="6">
        <f>T20*F20</f>
        <v>0</v>
      </c>
    </row>
    <row r="21" spans="1:21" ht="94.5" customHeight="1" x14ac:dyDescent="0.2">
      <c r="A21" s="7">
        <v>18</v>
      </c>
      <c r="B21" s="10" t="s">
        <v>45</v>
      </c>
      <c r="C21" s="10" t="s">
        <v>44</v>
      </c>
      <c r="D21" s="18" t="s">
        <v>43</v>
      </c>
      <c r="E21" s="17">
        <v>4120</v>
      </c>
      <c r="F21" s="6">
        <v>30</v>
      </c>
      <c r="G21" s="6">
        <f>E21*F21</f>
        <v>123600</v>
      </c>
      <c r="H21" s="6"/>
      <c r="I21" s="6">
        <f>H21*F21</f>
        <v>0</v>
      </c>
      <c r="J21" s="6"/>
      <c r="K21" s="6">
        <f>J21*F21</f>
        <v>0</v>
      </c>
      <c r="L21" s="6">
        <v>4115</v>
      </c>
      <c r="M21" s="6">
        <f>L21*F21</f>
        <v>123450</v>
      </c>
      <c r="N21" s="6">
        <v>4100</v>
      </c>
      <c r="O21" s="6">
        <f>N21*F21</f>
        <v>123000</v>
      </c>
      <c r="P21" s="6"/>
      <c r="Q21" s="6">
        <f>P21*F21</f>
        <v>0</v>
      </c>
      <c r="R21" s="6"/>
      <c r="S21" s="6">
        <f>R21*F21</f>
        <v>0</v>
      </c>
      <c r="T21" s="6"/>
      <c r="U21" s="6">
        <f>T21*F21</f>
        <v>0</v>
      </c>
    </row>
    <row r="22" spans="1:21" ht="22.5" customHeight="1" x14ac:dyDescent="0.2">
      <c r="A22" s="7">
        <v>19</v>
      </c>
      <c r="B22" s="23" t="s">
        <v>42</v>
      </c>
      <c r="C22" s="22" t="s">
        <v>41</v>
      </c>
      <c r="D22" s="21" t="s">
        <v>40</v>
      </c>
      <c r="E22" s="20">
        <v>177.57</v>
      </c>
      <c r="F22" s="6">
        <v>40</v>
      </c>
      <c r="G22" s="6">
        <f>E22*F22</f>
        <v>7102.7999999999993</v>
      </c>
      <c r="H22" s="6"/>
      <c r="I22" s="6">
        <f>H22*F22</f>
        <v>0</v>
      </c>
      <c r="J22" s="6"/>
      <c r="K22" s="6">
        <f>J22*F22</f>
        <v>0</v>
      </c>
      <c r="L22" s="6"/>
      <c r="M22" s="6">
        <f>L22*F22</f>
        <v>0</v>
      </c>
      <c r="N22" s="6"/>
      <c r="O22" s="6">
        <f>N22*F22</f>
        <v>0</v>
      </c>
      <c r="P22" s="6"/>
      <c r="Q22" s="6">
        <f>P22*F22</f>
        <v>0</v>
      </c>
      <c r="R22" s="19">
        <v>177.5</v>
      </c>
      <c r="S22" s="6">
        <f>R22*F22</f>
        <v>7100</v>
      </c>
      <c r="T22" s="6">
        <v>177</v>
      </c>
      <c r="U22" s="6">
        <f>T22*F22</f>
        <v>7080</v>
      </c>
    </row>
    <row r="23" spans="1:21" ht="22.5" customHeight="1" x14ac:dyDescent="0.2">
      <c r="A23" s="7">
        <v>20</v>
      </c>
      <c r="B23" s="10" t="s">
        <v>39</v>
      </c>
      <c r="C23" s="10" t="s">
        <v>38</v>
      </c>
      <c r="D23" s="18" t="s">
        <v>4</v>
      </c>
      <c r="E23" s="17">
        <v>79</v>
      </c>
      <c r="F23" s="6">
        <v>500</v>
      </c>
      <c r="G23" s="6">
        <f>E23*F23</f>
        <v>39500</v>
      </c>
      <c r="H23" s="6">
        <v>70</v>
      </c>
      <c r="I23" s="6">
        <f>H23*F23</f>
        <v>35000</v>
      </c>
      <c r="J23" s="6">
        <v>74</v>
      </c>
      <c r="K23" s="6">
        <f>J23*F23</f>
        <v>37000</v>
      </c>
      <c r="L23" s="6"/>
      <c r="M23" s="6">
        <f>L23*F23</f>
        <v>0</v>
      </c>
      <c r="N23" s="6"/>
      <c r="O23" s="6">
        <f>N23*F23</f>
        <v>0</v>
      </c>
      <c r="P23" s="6"/>
      <c r="Q23" s="6">
        <f>P23*F23</f>
        <v>0</v>
      </c>
      <c r="R23" s="6"/>
      <c r="S23" s="6">
        <f>R23*F23</f>
        <v>0</v>
      </c>
      <c r="T23" s="6"/>
      <c r="U23" s="6">
        <f>T23*F23</f>
        <v>0</v>
      </c>
    </row>
    <row r="24" spans="1:21" ht="22.5" customHeight="1" x14ac:dyDescent="0.2">
      <c r="A24" s="7">
        <v>21</v>
      </c>
      <c r="B24" s="12" t="s">
        <v>37</v>
      </c>
      <c r="C24" s="12" t="s">
        <v>36</v>
      </c>
      <c r="D24" s="8" t="s">
        <v>35</v>
      </c>
      <c r="E24" s="8">
        <v>383.09</v>
      </c>
      <c r="F24" s="6">
        <v>50</v>
      </c>
      <c r="G24" s="6">
        <f>E24*F24</f>
        <v>19154.5</v>
      </c>
      <c r="H24" s="6"/>
      <c r="I24" s="6">
        <f>H24*F24</f>
        <v>0</v>
      </c>
      <c r="J24" s="6"/>
      <c r="K24" s="6">
        <f>J24*F24</f>
        <v>0</v>
      </c>
      <c r="L24" s="6"/>
      <c r="M24" s="6">
        <f>L24*F24</f>
        <v>0</v>
      </c>
      <c r="N24" s="6"/>
      <c r="O24" s="6">
        <f>N24*F24</f>
        <v>0</v>
      </c>
      <c r="P24" s="6"/>
      <c r="Q24" s="6">
        <f>P24*F24</f>
        <v>0</v>
      </c>
      <c r="R24" s="6">
        <v>383</v>
      </c>
      <c r="S24" s="6">
        <f>R24*F24</f>
        <v>19150</v>
      </c>
      <c r="T24" s="15">
        <v>383.05</v>
      </c>
      <c r="U24" s="6">
        <f>T24*F24</f>
        <v>19152.5</v>
      </c>
    </row>
    <row r="25" spans="1:21" ht="22.5" customHeight="1" x14ac:dyDescent="0.2">
      <c r="A25" s="7">
        <v>22</v>
      </c>
      <c r="B25" s="12" t="s">
        <v>34</v>
      </c>
      <c r="C25" s="12" t="s">
        <v>33</v>
      </c>
      <c r="D25" s="8" t="s">
        <v>1</v>
      </c>
      <c r="E25" s="7">
        <v>47.86</v>
      </c>
      <c r="F25" s="6">
        <v>100</v>
      </c>
      <c r="G25" s="6">
        <f>E25*F25</f>
        <v>4786</v>
      </c>
      <c r="H25" s="6"/>
      <c r="I25" s="6">
        <f>H25*F25</f>
        <v>0</v>
      </c>
      <c r="J25" s="6"/>
      <c r="K25" s="6">
        <f>J25*F25</f>
        <v>0</v>
      </c>
      <c r="L25" s="6"/>
      <c r="M25" s="6">
        <f>L25*F25</f>
        <v>0</v>
      </c>
      <c r="N25" s="6"/>
      <c r="O25" s="6">
        <f>N25*F25</f>
        <v>0</v>
      </c>
      <c r="P25" s="6"/>
      <c r="Q25" s="6">
        <f>P25*F25</f>
        <v>0</v>
      </c>
      <c r="R25" s="6">
        <v>47.802</v>
      </c>
      <c r="S25" s="6">
        <f>R25*F25</f>
        <v>4780.2</v>
      </c>
      <c r="T25" s="6">
        <v>47.5</v>
      </c>
      <c r="U25" s="6">
        <f>T25*F25</f>
        <v>4750</v>
      </c>
    </row>
    <row r="26" spans="1:21" ht="22.5" customHeight="1" x14ac:dyDescent="0.2">
      <c r="A26" s="7">
        <v>23</v>
      </c>
      <c r="B26" s="12" t="s">
        <v>32</v>
      </c>
      <c r="C26" s="12" t="s">
        <v>31</v>
      </c>
      <c r="D26" s="8" t="s">
        <v>26</v>
      </c>
      <c r="E26" s="7">
        <v>40.61</v>
      </c>
      <c r="F26" s="6">
        <v>50</v>
      </c>
      <c r="G26" s="6">
        <f>E26*F26</f>
        <v>2030.5</v>
      </c>
      <c r="H26" s="6"/>
      <c r="I26" s="6">
        <f>H26*F26</f>
        <v>0</v>
      </c>
      <c r="J26" s="6"/>
      <c r="K26" s="6">
        <f>J26*F26</f>
        <v>0</v>
      </c>
      <c r="L26" s="6"/>
      <c r="M26" s="6">
        <f>L26*F26</f>
        <v>0</v>
      </c>
      <c r="N26" s="6"/>
      <c r="O26" s="6">
        <f>N26*F26</f>
        <v>0</v>
      </c>
      <c r="P26" s="6"/>
      <c r="Q26" s="6">
        <f>P26*F26</f>
        <v>0</v>
      </c>
      <c r="R26" s="6">
        <v>40.5</v>
      </c>
      <c r="S26" s="6">
        <f>R26*F26</f>
        <v>2025</v>
      </c>
      <c r="T26" s="6">
        <v>40</v>
      </c>
      <c r="U26" s="6">
        <f>T26*F26</f>
        <v>2000</v>
      </c>
    </row>
    <row r="27" spans="1:21" ht="22.5" customHeight="1" x14ac:dyDescent="0.2">
      <c r="A27" s="7">
        <v>24</v>
      </c>
      <c r="B27" s="14" t="s">
        <v>30</v>
      </c>
      <c r="C27" s="14" t="s">
        <v>29</v>
      </c>
      <c r="D27" s="11" t="s">
        <v>4</v>
      </c>
      <c r="E27" s="7">
        <v>240</v>
      </c>
      <c r="F27" s="6">
        <v>30</v>
      </c>
      <c r="G27" s="6">
        <f>E27*F27</f>
        <v>7200</v>
      </c>
      <c r="H27" s="6">
        <v>225</v>
      </c>
      <c r="I27" s="6">
        <f>H27*F27</f>
        <v>6750</v>
      </c>
      <c r="J27" s="6">
        <v>235</v>
      </c>
      <c r="K27" s="6">
        <f>J27*F27</f>
        <v>7050</v>
      </c>
      <c r="L27" s="6"/>
      <c r="M27" s="6">
        <f>L27*F27</f>
        <v>0</v>
      </c>
      <c r="N27" s="6"/>
      <c r="O27" s="6">
        <f>N27*F27</f>
        <v>0</v>
      </c>
      <c r="P27" s="6"/>
      <c r="Q27" s="6">
        <f>P27*F27</f>
        <v>0</v>
      </c>
      <c r="R27" s="6"/>
      <c r="S27" s="6">
        <f>R27*F27</f>
        <v>0</v>
      </c>
      <c r="T27" s="6"/>
      <c r="U27" s="6">
        <f>T27*F27</f>
        <v>0</v>
      </c>
    </row>
    <row r="28" spans="1:21" ht="22.5" customHeight="1" x14ac:dyDescent="0.2">
      <c r="A28" s="7">
        <v>25</v>
      </c>
      <c r="B28" s="12" t="s">
        <v>28</v>
      </c>
      <c r="C28" s="12" t="s">
        <v>27</v>
      </c>
      <c r="D28" s="8" t="s">
        <v>26</v>
      </c>
      <c r="E28" s="7">
        <v>70.349999999999994</v>
      </c>
      <c r="F28" s="6">
        <v>50</v>
      </c>
      <c r="G28" s="6">
        <f>E28*F28</f>
        <v>3517.4999999999995</v>
      </c>
      <c r="H28" s="6"/>
      <c r="I28" s="6">
        <f>H28*F28</f>
        <v>0</v>
      </c>
      <c r="J28" s="6"/>
      <c r="K28" s="6">
        <f>J28*F28</f>
        <v>0</v>
      </c>
      <c r="L28" s="6">
        <v>70.349999999999994</v>
      </c>
      <c r="M28" s="6">
        <f>L28*F28</f>
        <v>3517.4999999999995</v>
      </c>
      <c r="N28" s="6"/>
      <c r="O28" s="6">
        <f>N28*F28</f>
        <v>0</v>
      </c>
      <c r="P28" s="6"/>
      <c r="Q28" s="6">
        <f>P28*F28</f>
        <v>0</v>
      </c>
      <c r="R28" s="15">
        <v>70.34</v>
      </c>
      <c r="S28" s="6">
        <f>R28*F28</f>
        <v>3517</v>
      </c>
      <c r="T28" s="6"/>
      <c r="U28" s="6">
        <f>T28*F28</f>
        <v>0</v>
      </c>
    </row>
    <row r="29" spans="1:21" ht="22.5" customHeight="1" x14ac:dyDescent="0.2">
      <c r="A29" s="7">
        <v>26</v>
      </c>
      <c r="B29" s="12" t="s">
        <v>25</v>
      </c>
      <c r="C29" s="12" t="s">
        <v>24</v>
      </c>
      <c r="D29" s="11" t="s">
        <v>4</v>
      </c>
      <c r="E29" s="7">
        <v>155</v>
      </c>
      <c r="F29" s="6">
        <v>200</v>
      </c>
      <c r="G29" s="6">
        <f>E29*F29</f>
        <v>31000</v>
      </c>
      <c r="H29" s="6"/>
      <c r="I29" s="6">
        <f>H29*F29</f>
        <v>0</v>
      </c>
      <c r="J29" s="6"/>
      <c r="K29" s="6">
        <f>J29*F29</f>
        <v>0</v>
      </c>
      <c r="L29" s="15">
        <v>152.25</v>
      </c>
      <c r="M29" s="6">
        <f>L29*F29</f>
        <v>30450</v>
      </c>
      <c r="N29" s="6">
        <v>153</v>
      </c>
      <c r="O29" s="6">
        <f>N29*F29</f>
        <v>30600</v>
      </c>
      <c r="P29" s="6"/>
      <c r="Q29" s="6">
        <f>P29*F29</f>
        <v>0</v>
      </c>
      <c r="R29" s="6"/>
      <c r="S29" s="6">
        <f>R29*F29</f>
        <v>0</v>
      </c>
      <c r="T29" s="6"/>
      <c r="U29" s="6">
        <f>T29*F29</f>
        <v>0</v>
      </c>
    </row>
    <row r="30" spans="1:21" ht="22.5" customHeight="1" x14ac:dyDescent="0.2">
      <c r="A30" s="7">
        <v>27</v>
      </c>
      <c r="B30" s="12" t="s">
        <v>23</v>
      </c>
      <c r="C30" s="12" t="s">
        <v>22</v>
      </c>
      <c r="D30" s="11" t="s">
        <v>21</v>
      </c>
      <c r="E30" s="7">
        <v>700</v>
      </c>
      <c r="F30" s="6">
        <v>100</v>
      </c>
      <c r="G30" s="6">
        <f>E30*F30</f>
        <v>70000</v>
      </c>
      <c r="H30" s="6"/>
      <c r="I30" s="6">
        <f>H30*F30</f>
        <v>0</v>
      </c>
      <c r="J30" s="6"/>
      <c r="K30" s="6">
        <f>J30*F30</f>
        <v>0</v>
      </c>
      <c r="L30" s="6"/>
      <c r="M30" s="6">
        <f>L30*F30</f>
        <v>0</v>
      </c>
      <c r="N30" s="6"/>
      <c r="O30" s="6">
        <f>N30*F30</f>
        <v>0</v>
      </c>
      <c r="P30" s="6"/>
      <c r="Q30" s="6">
        <f>P30*F30</f>
        <v>0</v>
      </c>
      <c r="R30" s="6">
        <v>690</v>
      </c>
      <c r="S30" s="6">
        <f>R30*F30</f>
        <v>69000</v>
      </c>
      <c r="T30" s="6">
        <v>694</v>
      </c>
      <c r="U30" s="6">
        <f>T30*F30</f>
        <v>69400</v>
      </c>
    </row>
    <row r="31" spans="1:21" ht="22.5" customHeight="1" x14ac:dyDescent="0.2">
      <c r="A31" s="7">
        <v>28</v>
      </c>
      <c r="B31" s="12" t="s">
        <v>20</v>
      </c>
      <c r="C31" s="12" t="s">
        <v>19</v>
      </c>
      <c r="D31" s="8" t="s">
        <v>14</v>
      </c>
      <c r="E31" s="7">
        <v>10.27</v>
      </c>
      <c r="F31" s="6">
        <v>2000</v>
      </c>
      <c r="G31" s="6">
        <f>E31*F31</f>
        <v>20540</v>
      </c>
      <c r="H31" s="6">
        <v>10.27</v>
      </c>
      <c r="I31" s="6">
        <f>H31*F31</f>
        <v>20540</v>
      </c>
      <c r="J31" s="6"/>
      <c r="K31" s="6">
        <f>J31*F31</f>
        <v>0</v>
      </c>
      <c r="L31" s="6"/>
      <c r="M31" s="6">
        <f>L31*F31</f>
        <v>0</v>
      </c>
      <c r="N31" s="6"/>
      <c r="O31" s="6">
        <f>N31*F31</f>
        <v>0</v>
      </c>
      <c r="P31" s="6"/>
      <c r="Q31" s="6">
        <f>P31*F31</f>
        <v>0</v>
      </c>
      <c r="R31" s="15">
        <v>10.26</v>
      </c>
      <c r="S31" s="6">
        <f>R31*F31</f>
        <v>20520</v>
      </c>
      <c r="T31" s="6"/>
      <c r="U31" s="6">
        <f>T31*F31</f>
        <v>0</v>
      </c>
    </row>
    <row r="32" spans="1:21" ht="22.5" customHeight="1" x14ac:dyDescent="0.2">
      <c r="A32" s="7">
        <v>29</v>
      </c>
      <c r="B32" s="9" t="s">
        <v>18</v>
      </c>
      <c r="C32" s="9" t="s">
        <v>17</v>
      </c>
      <c r="D32" s="8" t="s">
        <v>4</v>
      </c>
      <c r="E32" s="13">
        <v>16</v>
      </c>
      <c r="F32" s="6">
        <v>2000</v>
      </c>
      <c r="G32" s="6">
        <f>E32*F32</f>
        <v>32000</v>
      </c>
      <c r="H32" s="6">
        <v>16</v>
      </c>
      <c r="I32" s="6">
        <f>H32*F32</f>
        <v>32000</v>
      </c>
      <c r="J32" s="6"/>
      <c r="K32" s="6">
        <f>J32*F32</f>
        <v>0</v>
      </c>
      <c r="L32" s="6"/>
      <c r="M32" s="6">
        <f>L32*F32</f>
        <v>0</v>
      </c>
      <c r="N32" s="6"/>
      <c r="O32" s="6">
        <f>N32*F32</f>
        <v>0</v>
      </c>
      <c r="P32" s="6"/>
      <c r="Q32" s="6">
        <f>P32*F32</f>
        <v>0</v>
      </c>
      <c r="R32" s="6">
        <v>15.9</v>
      </c>
      <c r="S32" s="6">
        <f>R32*F32</f>
        <v>31800</v>
      </c>
      <c r="T32" s="6"/>
      <c r="U32" s="6">
        <f>T32*F32</f>
        <v>0</v>
      </c>
    </row>
    <row r="33" spans="1:21" ht="22.5" customHeight="1" x14ac:dyDescent="0.2">
      <c r="A33" s="7">
        <v>30</v>
      </c>
      <c r="B33" s="9" t="s">
        <v>16</v>
      </c>
      <c r="C33" s="9" t="s">
        <v>15</v>
      </c>
      <c r="D33" s="8" t="s">
        <v>14</v>
      </c>
      <c r="E33" s="16">
        <v>2.1</v>
      </c>
      <c r="F33" s="6">
        <v>5000</v>
      </c>
      <c r="G33" s="6">
        <f>E33*F33</f>
        <v>10500</v>
      </c>
      <c r="H33" s="6"/>
      <c r="I33" s="6">
        <f>H33*F33</f>
        <v>0</v>
      </c>
      <c r="J33" s="6">
        <v>2</v>
      </c>
      <c r="K33" s="6">
        <f>J33*F33</f>
        <v>10000</v>
      </c>
      <c r="L33" s="6"/>
      <c r="M33" s="6">
        <f>L33*F33</f>
        <v>0</v>
      </c>
      <c r="N33" s="6"/>
      <c r="O33" s="6">
        <f>N33*F33</f>
        <v>0</v>
      </c>
      <c r="P33" s="6"/>
      <c r="Q33" s="6">
        <f>P33*F33</f>
        <v>0</v>
      </c>
      <c r="R33" s="6">
        <v>2.09</v>
      </c>
      <c r="S33" s="6">
        <f>R33*F33</f>
        <v>10450</v>
      </c>
      <c r="T33" s="6"/>
      <c r="U33" s="6">
        <f>T33*F33</f>
        <v>0</v>
      </c>
    </row>
    <row r="34" spans="1:21" ht="22.5" customHeight="1" x14ac:dyDescent="0.2">
      <c r="A34" s="7">
        <v>31</v>
      </c>
      <c r="B34" s="9" t="s">
        <v>13</v>
      </c>
      <c r="C34" s="9" t="s">
        <v>12</v>
      </c>
      <c r="D34" s="8" t="s">
        <v>4</v>
      </c>
      <c r="E34" s="13">
        <v>15.83</v>
      </c>
      <c r="F34" s="6">
        <v>1000</v>
      </c>
      <c r="G34" s="6">
        <f>E34*F34</f>
        <v>15830</v>
      </c>
      <c r="H34" s="6">
        <v>15.82</v>
      </c>
      <c r="I34" s="6">
        <f>H34*F34</f>
        <v>15820</v>
      </c>
      <c r="J34" s="6"/>
      <c r="K34" s="6">
        <f>J34*F34</f>
        <v>0</v>
      </c>
      <c r="L34" s="6"/>
      <c r="M34" s="6">
        <f>L34*F34</f>
        <v>0</v>
      </c>
      <c r="N34" s="6"/>
      <c r="O34" s="6">
        <f>N34*F34</f>
        <v>0</v>
      </c>
      <c r="P34" s="6"/>
      <c r="Q34" s="6">
        <f>P34*F34</f>
        <v>0</v>
      </c>
      <c r="R34" s="15">
        <v>15.83</v>
      </c>
      <c r="S34" s="6">
        <f>R34*F34</f>
        <v>15830</v>
      </c>
      <c r="T34" s="6"/>
      <c r="U34" s="6">
        <f>T34*F34</f>
        <v>0</v>
      </c>
    </row>
    <row r="35" spans="1:21" ht="22.5" customHeight="1" x14ac:dyDescent="0.2">
      <c r="A35" s="7">
        <v>32</v>
      </c>
      <c r="B35" s="14" t="s">
        <v>11</v>
      </c>
      <c r="C35" s="14" t="s">
        <v>10</v>
      </c>
      <c r="D35" s="11" t="s">
        <v>4</v>
      </c>
      <c r="E35" s="13">
        <v>69.900000000000006</v>
      </c>
      <c r="F35" s="6">
        <v>300</v>
      </c>
      <c r="G35" s="6">
        <f>E35*F35</f>
        <v>20970</v>
      </c>
      <c r="H35" s="6">
        <v>69</v>
      </c>
      <c r="I35" s="6">
        <f>H35*F35</f>
        <v>20700</v>
      </c>
      <c r="J35" s="6">
        <v>69.5</v>
      </c>
      <c r="K35" s="6">
        <f>J35*F35</f>
        <v>20850</v>
      </c>
      <c r="L35" s="6"/>
      <c r="M35" s="6">
        <f>L35*F35</f>
        <v>0</v>
      </c>
      <c r="N35" s="6"/>
      <c r="O35" s="6">
        <f>N35*F35</f>
        <v>0</v>
      </c>
      <c r="P35" s="6"/>
      <c r="Q35" s="6">
        <f>P35*F35</f>
        <v>0</v>
      </c>
      <c r="R35" s="6"/>
      <c r="S35" s="6">
        <f>R35*F35</f>
        <v>0</v>
      </c>
      <c r="T35" s="6"/>
      <c r="U35" s="6">
        <f>T35*F35</f>
        <v>0</v>
      </c>
    </row>
    <row r="36" spans="1:21" ht="123.75" customHeight="1" x14ac:dyDescent="0.2">
      <c r="A36" s="7">
        <v>33</v>
      </c>
      <c r="B36" s="9" t="s">
        <v>9</v>
      </c>
      <c r="C36" s="9" t="s">
        <v>8</v>
      </c>
      <c r="D36" s="11" t="s">
        <v>7</v>
      </c>
      <c r="E36" s="8">
        <v>2100</v>
      </c>
      <c r="F36" s="13">
        <v>10</v>
      </c>
      <c r="G36" s="6">
        <f>E36*F36</f>
        <v>21000</v>
      </c>
      <c r="H36" s="6"/>
      <c r="I36" s="6">
        <f>H36*F36</f>
        <v>0</v>
      </c>
      <c r="J36" s="6"/>
      <c r="K36" s="6">
        <f>J36*F36</f>
        <v>0</v>
      </c>
      <c r="L36" s="6">
        <v>2090</v>
      </c>
      <c r="M36" s="6">
        <f>L36*F36</f>
        <v>20900</v>
      </c>
      <c r="N36" s="6">
        <v>2077</v>
      </c>
      <c r="O36" s="6">
        <f>N36*F36</f>
        <v>20770</v>
      </c>
      <c r="P36" s="6"/>
      <c r="Q36" s="6">
        <f>P36*F36</f>
        <v>0</v>
      </c>
      <c r="R36" s="6"/>
      <c r="S36" s="6">
        <f>R36*F36</f>
        <v>0</v>
      </c>
      <c r="T36" s="6"/>
      <c r="U36" s="6">
        <f>T36*F36</f>
        <v>0</v>
      </c>
    </row>
    <row r="37" spans="1:21" ht="22.5" customHeight="1" x14ac:dyDescent="0.2">
      <c r="A37" s="7">
        <v>34</v>
      </c>
      <c r="B37" s="12" t="s">
        <v>6</v>
      </c>
      <c r="C37" s="12" t="s">
        <v>5</v>
      </c>
      <c r="D37" s="11" t="s">
        <v>4</v>
      </c>
      <c r="E37" s="6">
        <v>4500</v>
      </c>
      <c r="F37" s="6">
        <v>42</v>
      </c>
      <c r="G37" s="6">
        <f>E37*F37</f>
        <v>189000</v>
      </c>
      <c r="H37" s="6">
        <v>4390</v>
      </c>
      <c r="I37" s="6">
        <f>H37*F37</f>
        <v>184380</v>
      </c>
      <c r="J37" s="6">
        <v>4280</v>
      </c>
      <c r="K37" s="6">
        <f>J37*F37</f>
        <v>179760</v>
      </c>
      <c r="L37" s="6"/>
      <c r="M37" s="6">
        <f>L37*F37</f>
        <v>0</v>
      </c>
      <c r="N37" s="6"/>
      <c r="O37" s="6">
        <f>N37*F37</f>
        <v>0</v>
      </c>
      <c r="P37" s="6"/>
      <c r="Q37" s="6">
        <f>P37*F37</f>
        <v>0</v>
      </c>
      <c r="R37" s="6">
        <v>4400</v>
      </c>
      <c r="S37" s="6">
        <f>R37*F37</f>
        <v>184800</v>
      </c>
      <c r="T37" s="6"/>
      <c r="U37" s="6">
        <f>T37*F37</f>
        <v>0</v>
      </c>
    </row>
    <row r="38" spans="1:21" ht="22.5" customHeight="1" x14ac:dyDescent="0.2">
      <c r="A38" s="7">
        <v>35</v>
      </c>
      <c r="B38" s="10" t="s">
        <v>3</v>
      </c>
      <c r="C38" s="9" t="s">
        <v>2</v>
      </c>
      <c r="D38" s="8" t="s">
        <v>1</v>
      </c>
      <c r="E38" s="7">
        <v>53.19</v>
      </c>
      <c r="F38" s="6">
        <v>500</v>
      </c>
      <c r="G38" s="6">
        <f>E38*F38</f>
        <v>26595</v>
      </c>
      <c r="H38" s="6">
        <v>53</v>
      </c>
      <c r="I38" s="6">
        <f>H38*F38</f>
        <v>26500</v>
      </c>
      <c r="J38" s="6"/>
      <c r="K38" s="6">
        <f>J38*F38</f>
        <v>0</v>
      </c>
      <c r="L38" s="6"/>
      <c r="M38" s="6">
        <f>L38*F38</f>
        <v>0</v>
      </c>
      <c r="N38" s="6"/>
      <c r="O38" s="6">
        <f>N38*F38</f>
        <v>0</v>
      </c>
      <c r="P38" s="6"/>
      <c r="Q38" s="6">
        <f>P38*F38</f>
        <v>0</v>
      </c>
      <c r="R38" s="6"/>
      <c r="S38" s="6">
        <f>R38*F38</f>
        <v>0</v>
      </c>
      <c r="T38" s="6">
        <v>53.1</v>
      </c>
      <c r="U38" s="6">
        <f>T38*F38</f>
        <v>26550</v>
      </c>
    </row>
    <row r="39" spans="1:21" s="2" customFormat="1" ht="22.5" customHeight="1" x14ac:dyDescent="0.25">
      <c r="A39" s="5"/>
      <c r="B39" s="3" t="s">
        <v>0</v>
      </c>
      <c r="C39" s="3"/>
      <c r="D39" s="3"/>
      <c r="E39" s="3"/>
      <c r="F39" s="3"/>
      <c r="G39" s="4">
        <f>SUM(G4:G38)</f>
        <v>3740786.3</v>
      </c>
      <c r="H39" s="3"/>
      <c r="I39" s="3">
        <f>SUM(I4:I38)</f>
        <v>1477190</v>
      </c>
      <c r="J39" s="3"/>
      <c r="K39" s="3">
        <f>SUM(K4:K38)</f>
        <v>2462460</v>
      </c>
      <c r="L39" s="3"/>
      <c r="M39" s="3">
        <f>SUM(M4:M38)</f>
        <v>769817.5</v>
      </c>
      <c r="N39" s="3"/>
      <c r="O39" s="3">
        <f>SUM(O4:O38)</f>
        <v>1331720</v>
      </c>
      <c r="P39" s="3"/>
      <c r="Q39" s="3">
        <f>SUM(Q4:Q38)</f>
        <v>247500</v>
      </c>
      <c r="R39" s="3"/>
      <c r="S39" s="3">
        <f>SUM(S4:S38)</f>
        <v>1256972.2</v>
      </c>
      <c r="T39" s="3"/>
      <c r="U39" s="3">
        <f>SUM(U4:U38)</f>
        <v>1706432.5</v>
      </c>
    </row>
  </sheetData>
  <autoFilter ref="A2:U39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</autoFilter>
  <mergeCells count="16">
    <mergeCell ref="T2:U2"/>
    <mergeCell ref="F1:J1"/>
    <mergeCell ref="H2:I2"/>
    <mergeCell ref="J2:K2"/>
    <mergeCell ref="L2:M2"/>
    <mergeCell ref="N2:O2"/>
    <mergeCell ref="P2:Q2"/>
    <mergeCell ref="R1:U1"/>
    <mergeCell ref="F2:F3"/>
    <mergeCell ref="G2:G3"/>
    <mergeCell ref="A2:A3"/>
    <mergeCell ref="B2:B3"/>
    <mergeCell ref="C2:C3"/>
    <mergeCell ref="D2:D3"/>
    <mergeCell ref="E2:E3"/>
    <mergeCell ref="R2:S2"/>
  </mergeCells>
  <pageMargins left="0.15748031496062992" right="0.11811023622047245" top="0.23" bottom="0.1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6" sqref="G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2018-09-17T05:50:52Z</dcterms:modified>
</cp:coreProperties>
</file>