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 1" sheetId="4" r:id="rId1"/>
  </sheets>
  <externalReferences>
    <externalReference r:id="rId2"/>
  </externalReferences>
  <definedNames>
    <definedName name="_xlnm._FilterDatabase" localSheetId="0" hidden="1">'лист 1'!$A$4:$Q$56</definedName>
  </definedNames>
  <calcPr calcId="144525"/>
</workbook>
</file>

<file path=xl/calcChain.xml><?xml version="1.0" encoding="utf-8"?>
<calcChain xmlns="http://schemas.openxmlformats.org/spreadsheetml/2006/main">
  <c r="G5" i="4" l="1"/>
  <c r="M5" i="4"/>
  <c r="P5" i="4"/>
  <c r="G6" i="4"/>
  <c r="K6" i="4"/>
  <c r="P6" i="4"/>
  <c r="G7" i="4"/>
  <c r="G49" i="4" s="1"/>
  <c r="G51" i="4" s="1"/>
  <c r="K7" i="4"/>
  <c r="K49" i="4" s="1"/>
  <c r="P7" i="4"/>
  <c r="G8" i="4"/>
  <c r="K8" i="4"/>
  <c r="M8" i="4"/>
  <c r="P8" i="4"/>
  <c r="G9" i="4"/>
  <c r="K9" i="4"/>
  <c r="P9" i="4"/>
  <c r="G10" i="4"/>
  <c r="K10" i="4"/>
  <c r="M10" i="4"/>
  <c r="P10" i="4"/>
  <c r="G11" i="4"/>
  <c r="K11" i="4"/>
  <c r="P11" i="4"/>
  <c r="G12" i="4"/>
  <c r="M12" i="4"/>
  <c r="P12" i="4"/>
  <c r="G13" i="4"/>
  <c r="K13" i="4"/>
  <c r="P13" i="4"/>
  <c r="G14" i="4"/>
  <c r="K14" i="4"/>
  <c r="P14" i="4"/>
  <c r="G15" i="4"/>
  <c r="M15" i="4"/>
  <c r="P15" i="4"/>
  <c r="G16" i="4"/>
  <c r="K16" i="4"/>
  <c r="P16" i="4"/>
  <c r="G17" i="4"/>
  <c r="K17" i="4"/>
  <c r="P17" i="4"/>
  <c r="G18" i="4"/>
  <c r="K18" i="4"/>
  <c r="P18" i="4"/>
  <c r="G19" i="4"/>
  <c r="M19" i="4"/>
  <c r="P19" i="4"/>
  <c r="G20" i="4"/>
  <c r="K20" i="4"/>
  <c r="P20" i="4"/>
  <c r="G21" i="4"/>
  <c r="K21" i="4"/>
  <c r="P21" i="4"/>
  <c r="G22" i="4"/>
  <c r="K22" i="4"/>
  <c r="M22" i="4"/>
  <c r="M49" i="4" s="1"/>
  <c r="P22" i="4"/>
  <c r="G23" i="4"/>
  <c r="M23" i="4"/>
  <c r="P23" i="4"/>
  <c r="G24" i="4"/>
  <c r="M24" i="4"/>
  <c r="P24" i="4"/>
  <c r="G25" i="4"/>
  <c r="K25" i="4"/>
  <c r="M25" i="4"/>
  <c r="P25" i="4"/>
  <c r="G26" i="4"/>
  <c r="K26" i="4"/>
  <c r="P26" i="4"/>
  <c r="G27" i="4"/>
  <c r="M27" i="4"/>
  <c r="P27" i="4"/>
  <c r="G28" i="4"/>
  <c r="K28" i="4"/>
  <c r="M28" i="4"/>
  <c r="P28" i="4"/>
  <c r="G29" i="4"/>
  <c r="M29" i="4"/>
  <c r="P29" i="4"/>
  <c r="G30" i="4"/>
  <c r="K30" i="4"/>
  <c r="M30" i="4"/>
  <c r="P30" i="4"/>
  <c r="G31" i="4"/>
  <c r="K31" i="4"/>
  <c r="P31" i="4"/>
  <c r="G32" i="4"/>
  <c r="K32" i="4"/>
  <c r="P32" i="4"/>
  <c r="G33" i="4"/>
  <c r="M33" i="4"/>
  <c r="P33" i="4"/>
  <c r="G34" i="4"/>
  <c r="M34" i="4"/>
  <c r="P34" i="4"/>
  <c r="G35" i="4"/>
  <c r="K35" i="4"/>
  <c r="P35" i="4"/>
  <c r="G36" i="4"/>
  <c r="K36" i="4"/>
  <c r="P36" i="4"/>
  <c r="G37" i="4"/>
  <c r="K37" i="4"/>
  <c r="M37" i="4"/>
  <c r="P37" i="4"/>
  <c r="G38" i="4"/>
  <c r="M38" i="4"/>
  <c r="P38" i="4"/>
  <c r="G39" i="4"/>
  <c r="K39" i="4"/>
  <c r="P39" i="4"/>
  <c r="G40" i="4"/>
  <c r="K40" i="4"/>
  <c r="P40" i="4"/>
  <c r="G41" i="4"/>
  <c r="M41" i="4"/>
  <c r="P41" i="4"/>
  <c r="G42" i="4"/>
  <c r="M42" i="4"/>
  <c r="P42" i="4"/>
  <c r="G43" i="4"/>
  <c r="M43" i="4"/>
  <c r="P43" i="4"/>
  <c r="G44" i="4"/>
  <c r="M44" i="4"/>
  <c r="P44" i="4"/>
  <c r="G45" i="4"/>
  <c r="K45" i="4"/>
  <c r="P45" i="4"/>
  <c r="G46" i="4"/>
  <c r="M46" i="4"/>
  <c r="P46" i="4"/>
  <c r="G47" i="4"/>
  <c r="P47" i="4"/>
  <c r="G48" i="4"/>
  <c r="P48" i="4"/>
</calcChain>
</file>

<file path=xl/sharedStrings.xml><?xml version="1.0" encoding="utf-8"?>
<sst xmlns="http://schemas.openxmlformats.org/spreadsheetml/2006/main" count="255" uniqueCount="172">
  <si>
    <t>Жумабекова Ш</t>
  </si>
  <si>
    <t xml:space="preserve">Секретарь </t>
  </si>
  <si>
    <t xml:space="preserve">А.Искахова </t>
  </si>
  <si>
    <t xml:space="preserve">Гл.медсестра </t>
  </si>
  <si>
    <t>Л.Кенжегараева</t>
  </si>
  <si>
    <t>Зав.лаборатоия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</si>
  <si>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</si>
  <si>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</si>
  <si>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</si>
  <si>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</si>
  <si>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</si>
  <si>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Экономист</t>
  </si>
  <si>
    <t>Б.Жузжасаров</t>
  </si>
  <si>
    <t>Зам.леч.проф</t>
  </si>
  <si>
    <t xml:space="preserve">Члены комисси: </t>
  </si>
  <si>
    <t>Б.О.Туреханов</t>
  </si>
  <si>
    <t>Председатель комиссии</t>
  </si>
  <si>
    <t>Тест полоски для анализа мочи URIN – 10 (Глюкоза / Белки / Кровь / pH / Кетон / Нитрит / Билирубин / Уробилиноген / Удельный вес / Лейкоциты,) Россия АН Биосенсор</t>
  </si>
  <si>
    <t>ТОО UMID PHARM</t>
  </si>
  <si>
    <t>уп</t>
  </si>
  <si>
    <t>Глюкоза / Белки / Кровь / pH / Кетон / Нитрит / Билирубин / Уробилиноген / Удельный вес / Лейкоциты, №100</t>
  </si>
  <si>
    <t xml:space="preserve">Тест полоски для анализа мочи URIN – 10 </t>
  </si>
  <si>
    <t>Гель для УЗИ 5литр. Высокой вязкости. Гель для ультразвуковых исследованиц,а также аппаратной косметологии. Производство Россия. Медиагель. Высокой вязкости (для всех видов аппаратов). Емкость 5л Россия ООО Гельтек Медика</t>
  </si>
  <si>
    <t xml:space="preserve">для УЗИ </t>
  </si>
  <si>
    <t xml:space="preserve">Гель </t>
  </si>
  <si>
    <t>а-Амилаза -01 Витал определение методом  Каравея крахмал 200опр 11.01 Россия Витал Девелопмент</t>
  </si>
  <si>
    <t>ТОО ЮМК "Текна"</t>
  </si>
  <si>
    <t>наб</t>
  </si>
  <si>
    <t>определение методом  Каравея крахмал 200опр 11.01</t>
  </si>
  <si>
    <t>a-амилаза</t>
  </si>
  <si>
    <t xml:space="preserve">Чистящий раствор желтый 1л, к анализатору МЕК6400  Япония Nihon Kohden </t>
  </si>
  <si>
    <t>фл</t>
  </si>
  <si>
    <t>1л, к анализатору МЕК6400, 6500, 7222, 19213</t>
  </si>
  <si>
    <t>Чистящий раствор желтый</t>
  </si>
  <si>
    <t>Цоликлоны Анти-В 10 доз х 10мл МЕДИКЛОН 1фл Россия ООО Медиклон</t>
  </si>
  <si>
    <t>10 доз х 10мл</t>
  </si>
  <si>
    <t xml:space="preserve">Цоликлоны Анти-В </t>
  </si>
  <si>
    <t>Цоликлоны Анти-АВ 10 доз х 10мл МЕДИКЛОН 1фл Россия ООО Медиклон</t>
  </si>
  <si>
    <t xml:space="preserve">Цоликлоны Анти-АВ </t>
  </si>
  <si>
    <t>Цоликлоны Анти-А 10 доз х 10мл МЕДИКЛОН 1фл Россия ООО Медиклон</t>
  </si>
  <si>
    <t xml:space="preserve">Цоликлоны Анти-А </t>
  </si>
  <si>
    <t>Цоликлоны Анти-Д супер 10 доз х 10мл МЕДИКЛОН 1фл Россия ООО Медиклон</t>
  </si>
  <si>
    <t>для определения  резус фактора крови крови 10х10 мл</t>
  </si>
  <si>
    <t xml:space="preserve">Цоликлон анти-Д-супер </t>
  </si>
  <si>
    <t>Тест полосы «Combina 13» на 13 параметров в упаковке № 100 Для анализатора мочи Combilyzer 13. Определяется 13 параметров: 11 параметоров (билирубин, уробилиноген, кетоны, глюкоза, белок, кровь  (эритроциты/гемоглобин), рН, нитриты, лейкоциты, удельный вес/плотность, аскорбиновая кислота) + микроальбумин и креатинин в моче и их соотношение №100 кат ном 22132  Германия HUMAN GmbH</t>
  </si>
  <si>
    <t>набор</t>
  </si>
  <si>
    <t>Для анализатора мочи Combilyzer 13. Определяется 13 параметров: 11 параметоров (билирубин, уробилиноген, кетоны, глюкоза, белок, кровь  (эритроциты/гемоглобин), рН, нитриты, лейкоциты, удельный вес/плотность, аскорбиновая кислота) + микроальбумин и креатинин в моче и их соотношение №100 кат ном 22132</t>
  </si>
  <si>
    <t>Тест полосы «Combina 13» на 13 параметров в упаковке № 100</t>
  </si>
  <si>
    <t>Глюкоза-05.32. Набор реагентов для определения концентрации глюкозы. Исследуемый материал:сыворотка или плазма крови. Метод: реакция Триндера GOD -PAP с глюкозооксидозой по конечной точке срок годности 18месяцев. (+2-8) С 1000опред. Россия ООО Ольвекс-Диагностикум</t>
  </si>
  <si>
    <t>(глюкозооксидазный метод) 4х250 мл, 005.032</t>
  </si>
  <si>
    <t>Глюкоза-32</t>
  </si>
  <si>
    <t xml:space="preserve"> Глюкоза- 12  Витал  ( глюкозооксидазным методом, без депротеинизации) 2*250мл , В 05.12  Россия Витал Девелопмент</t>
  </si>
  <si>
    <t>определение концентрации глюкозооксидазным методом, без депротеинизации E-D, В 05.12</t>
  </si>
  <si>
    <t xml:space="preserve"> Глюкоза- 12 </t>
  </si>
  <si>
    <t>Реагент кальция хлорид  10х2мл НТ Coag Calcium Chloride Reagent kit, для экспресс анализатор Коагулометр TS-4000  США Хай Техноложи Инк</t>
  </si>
  <si>
    <t>ТОО Развитие Восток</t>
  </si>
  <si>
    <t>10х2мл НТ Coag Calcium Chloride Reagent kit, для экспресс анализатор Коагулометр TS-4000</t>
  </si>
  <si>
    <t>Реагент кальция хлорид</t>
  </si>
  <si>
    <t xml:space="preserve">Промывающий раствор  зеленый  5л, к анализатору МЕК6400   Япония Nihon Kohden </t>
  </si>
  <si>
    <t>канистра</t>
  </si>
  <si>
    <t>5л, к анализатору МЕК6400, 6500, 7222, 19102</t>
  </si>
  <si>
    <t>Промывающий раствор  зеленый</t>
  </si>
  <si>
    <t>Очищающий раствор  HC Cleaner (пластиковая бутыль 1 литр) кат ном 17400/30  Германия HUMAN GmbH</t>
  </si>
  <si>
    <t>HC Cleaner (пластиковая бутыль 1 литр) кат ном 17400/30</t>
  </si>
  <si>
    <t>Очищающий раствор</t>
  </si>
  <si>
    <t>Общий белок -01-Витал (биуретовым методом) В 06.01. Россия ООО Витал Девелопмент</t>
  </si>
  <si>
    <t xml:space="preserve"> Биуретовым методом, 1000 мл B 06.01</t>
  </si>
  <si>
    <t>Набор реактивов. для количественного определения концентрации общего белка в сыворотке</t>
  </si>
  <si>
    <t>Набор для предстер.контроля с фенолфталеином на 100 мл, 1компл. Россия ООО АгатМед</t>
  </si>
  <si>
    <t>для предстер.контроля с фенолфталеином на 100 мл, 1компл.</t>
  </si>
  <si>
    <t xml:space="preserve">Набор реактивов </t>
  </si>
  <si>
    <t xml:space="preserve">АсАт 02.01.Набор реагентов для определния активности аспартатаминотрансферазы в сыворотке кров  иунифицированным методом Райтмана- Френкеля , ручное определение  400опр.Россия ООО Ольвекс-Диагностикум </t>
  </si>
  <si>
    <t>унифицированным методом Райтмана- Френкеля , ручное определение B 02.01, 400опр.</t>
  </si>
  <si>
    <t>Набор реагентов для определния активности аспартатаминотрансферазы в сыворотке крови</t>
  </si>
  <si>
    <t xml:space="preserve">АлАт 01.01.Набор реагентов для определния активности аланинаминотрансферазы в сыворотке крови унифицированным методом Райтмана- Френкеля , ручное определение  400опр Россия ООО Ольвекс-Диагностикум </t>
  </si>
  <si>
    <t>унифицированным методом Райтмана- Френкеля , ручное определение B 01.01, 400опр</t>
  </si>
  <si>
    <t xml:space="preserve">Набор реагентов для определния активности аланинаминотрансферазы в сыворотке крови </t>
  </si>
  <si>
    <t>Набор реагентов для определение 5х2мл/НТ-Coag Thrombin Time Reagent kit ,  для экспресс анализатор Коагулометр TS-4000 Тромбированного времени США ХайТехноложи Инк</t>
  </si>
  <si>
    <t xml:space="preserve">5х2мл/НТ-Coag Thrombin Time Reagent kit ,  для экспресс анализатор Коагулометр TS-4000 </t>
  </si>
  <si>
    <t xml:space="preserve">Набор реагентов для определения Тромбинового времени </t>
  </si>
  <si>
    <t>Набор реагентов для определения С-реактивного белка  латекс-агглютинации на 100 опр х 1 мл Dac-spectromed МОЛДАВА</t>
  </si>
  <si>
    <t>методом латекс-агглютинации на 100 опр х 1 мл, 1033C100</t>
  </si>
  <si>
    <t xml:space="preserve">Набор реагентов для определения С-реактивного белка </t>
  </si>
  <si>
    <t>Набор реагентов для определения содержания фибриногена for Fib Assay  для экспресс анализатор Коауглометр TS-4000; Набор реагентов для определение содержание фибриногена 6*2мл, Референсная плазма для определения фибриногена 1*1мл, Буфер имидазоловый 2*75мл;Тромбин для определениясодержания фибриногена  For Fib Assay5*5мл;  HT-Goag Fibrinogen Assay kit Trombin Reagent For Fib Assay 6*2ml  Fibrinogen Referense Plasma 1*1ml Immiduzole Buffered Saline 2*75mlThrombin Reagent for Fib Assay 5*5ml США ХайТехноложи Инк</t>
  </si>
  <si>
    <t>for Fib Assay, для экспресс анализатор Коагулометр TS-4000</t>
  </si>
  <si>
    <t>Набор реагентов для определения содержания фибриногена</t>
  </si>
  <si>
    <t>Мочевина -02-Витал уреазным фенол-гипохлоритным методом 200 мл B 08.02  Россия ООО Витал Девелопмент</t>
  </si>
  <si>
    <t>уреазным фенол-гипохлоритным методом 200 мл B 08.02</t>
  </si>
  <si>
    <t xml:space="preserve">Набор реагентов для определения содержания мочевины в сыворотке(плазме)крови </t>
  </si>
  <si>
    <t xml:space="preserve">Набор реагентов для определения протромбинового времени Техпластин-тест  тромбопластин аттест по МИЧ с CaСL2 для опр протромб вр,1фл х 40-80 опр.Плазма Н контрольная 6 парам.(КМ-1), Ренам,3фл норма+3фл патология Россия ООО Технология Стандарт </t>
  </si>
  <si>
    <t xml:space="preserve"> тромбопластин аттест по МИЧ с CaСL2 для опр протромб вр,1фл х 40-80 опр.Плазма Н контрольная 6 парам.(КМ-1), Ренам,3фл норма+3фл патология</t>
  </si>
  <si>
    <t xml:space="preserve">Набор реагентов для определения протромбинового времени Техпластин-тест </t>
  </si>
  <si>
    <t>Набор реагентов для определение протромбинового времени  5х2мл/НТ-Coag PT Reagent kit , Коагулометр TS-4000,Набор реагентов для определнение активированного частичного тромбопластинного времени (10*4мл,10*8мл,5*2мл,5*4мл,10*5мл) эллоговая кислота  /HT-Coag APPT Reagent kit (10*4мл,10*8мл,5*2мл,5*4мл,10*5мл) США ХайТехноложи Инк</t>
  </si>
  <si>
    <t xml:space="preserve"> 5х2мл/НТ-Coag PT Reagent kit , Коагулометр TS-4000 </t>
  </si>
  <si>
    <t>Набор реагентов для определения Протромбинового времени</t>
  </si>
  <si>
    <t>Кальций -01-Витал универсальный колориметрический метод, о-крезолфталеинкомплексон 200 мл, B 18.01   Россия ООО Витал Девелопмент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</si>
  <si>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</si>
  <si>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Кальция в сыворотке и плазме крови </t>
  </si>
  <si>
    <t>АЧТВ -тест (ПГ-7/1),Ренам, 280-560 опр 1набор Россия МБООИ Общество больных гемофилией НПО Ренам</t>
  </si>
  <si>
    <t>Определение активированного парциального тромбопластинового времени (АПТВ/АЧТВ), АВР и ЧТВ , 100-200 опр. 152</t>
  </si>
  <si>
    <t xml:space="preserve">Набор реагентов для определения АПТВ/АЧТВ- тест </t>
  </si>
  <si>
    <t>Набор реагентов для определения Активированного частичного тромбопластинного времени 5х2мл(эллаговая кислота)/НТ-Coag АРТТ Reagent kit , для экспресс анализатор Коагулометр TS-4000 США Хай Технолоджи Инк</t>
  </si>
  <si>
    <t xml:space="preserve">5х2мл(эллаговая кислота)/НТ-Coag АРТТ Reagent kit , для экспресс анализатор Коагулометр TS-4000 </t>
  </si>
  <si>
    <t xml:space="preserve">Набор реагентов для определения Активированного Частичного  Тромбопластинового времени </t>
  </si>
  <si>
    <t xml:space="preserve">Набор реагентов для иммуноферментного выявления антител к индивидуальным белкам вируса гепатита С (core, NS3, NS4, NS5), 6х4, D-0774   Россия ООО Вектор -Бест </t>
  </si>
  <si>
    <t xml:space="preserve"> 6х4, D-0774</t>
  </si>
  <si>
    <t>Набор реагентов для иммуноферментного выявления антител к индивидуальным белкам вируса гепатита С (core, NS3, NS4, NS5),</t>
  </si>
  <si>
    <t xml:space="preserve">Набор реагентов для иммуноферментного выявления HBs-антиген (комплект-3) – стрип  HBsAg (одностадийная постановка). Чувствительность: 0,05 МЕ/мл (нг/мл), 12х8, D-0556  Россия ООО Вектор -Бест </t>
  </si>
  <si>
    <t xml:space="preserve"> HBsAg (одностадийная постановка). Чувствительность: 0,05 МЕ/мл (нг/мл), 12х8, D-0556</t>
  </si>
  <si>
    <t>Набор реагентов для иммуноферментного выявления HBs-антиген (комплект-3) – стрип</t>
  </si>
  <si>
    <t>RefaTex-DAC Ревматоидный фактор Латекс-тест на слайде 100опр *1мл Dac-spectromed МОЛДАВА</t>
  </si>
  <si>
    <t xml:space="preserve"> методом латекс-агглютинации на 100 опр х 1 мл, 1039R100</t>
  </si>
  <si>
    <t>Набор реагентов  для определения ревматоидного фактора в сыворотке крови</t>
  </si>
  <si>
    <t xml:space="preserve">Набор реагентов  для иммуноферментного выявления иммуноглобулинов классов G и М к вирусу гепатита С  12х8, D-0772 (комплект 1.2.4 по заявке)   Россия ООО Вектор -Бест </t>
  </si>
  <si>
    <t>12х8, D-0772 (комплект 1.2.4 по заявке)</t>
  </si>
  <si>
    <t>Набор реагентов  для иммуноферментного выявления иммуноглобулинов классов G и М к вирусу гепатита С</t>
  </si>
  <si>
    <t xml:space="preserve">Набор реагентов  для  иммуноферментного выявления и подтверждения присутствия HВsAg комплект 5/подтверждающий тест  Одностадийная постановка. Чувствительность: 0,05 МЕ/мл (нг/мл), 6х8, D-0558 Россия ООО Вектор -Бест </t>
  </si>
  <si>
    <t>Одностадийная постановка. Чувствительность: 0,05 МЕ/мл (нг/мл), 6х8, D-0558</t>
  </si>
  <si>
    <t>Набор реагентов  для  иммуноферментного выявления и подтверждения присутствия HВsAg комплект 5/подтверждающий тест</t>
  </si>
  <si>
    <t>Микротейнер 0,5мл с сиреневой крышкой с К2 ЭДТА (забор капилярной крови,гемотологические исследования) Китай C.D.RICH</t>
  </si>
  <si>
    <t>шт</t>
  </si>
  <si>
    <t>для забора капилярной крови с капиляром для гемотологических исследований ЭДТА К2  0,5мл</t>
  </si>
  <si>
    <t xml:space="preserve">Пробирка  вакуумные </t>
  </si>
  <si>
    <t>Магний-01-Виитал колориметрическим методом, ксилидиловый синий, без епротеинизации 50 мл, B 25.01  Россия ООО Витал Девелопмент</t>
  </si>
  <si>
    <t>колориметрическим методом, ксилидиловый синий, без епротеинизации 50 мл, B 25.01</t>
  </si>
  <si>
    <t>Магний-01</t>
  </si>
  <si>
    <t>Лизирующие раствор синий 5л, к анализатору модели МЕК6400 Япония Nihon Kohden</t>
  </si>
  <si>
    <t>5л, к анализатору модели МЕК6400, 6500, 7222, 19202</t>
  </si>
  <si>
    <t>Лизирующий раствор синий</t>
  </si>
  <si>
    <t>Лизирующие раствор  HC Lyse CF (пластиковая бутыль 1 литр)кат ном 17400/20 Германия  HUMAN GmbH</t>
  </si>
  <si>
    <t>HC Lyse CF (пластиковая бутыль 1 литр)кат ном 17400/20</t>
  </si>
  <si>
    <t>Лизирующий раствор</t>
  </si>
  <si>
    <t>Креатинин -12-Витал (реакция Яффе, по конечной точке, с депротеинизации), 500опр В 04.12  Россия ООО Витал Девелопмент</t>
  </si>
  <si>
    <t>(реакция Яффе, по конечной точке, с депротеинизации), унифицированный. 500 опр. (конечный объем пробы 2,0 мл), 004.012</t>
  </si>
  <si>
    <t>Креатинин</t>
  </si>
  <si>
    <t>Концентрат для приготовления моющего раствора  4*25мл Wash additive  HUMAN биохимич.аппарат Германия  HUMAN GmbH</t>
  </si>
  <si>
    <t xml:space="preserve"> 4*25мл Wash additive  HUMAN биохимич.аппарат</t>
  </si>
  <si>
    <t>Концентрат для приг.моющ.р-ра</t>
  </si>
  <si>
    <t>Контрольная плазма yjhvf  1*1 мл HT -Coag Calibration 2  Куфпуте  kit для экспресс анализатор Коагулометр ТS-4000 Плазма-калибратор,набор реагентов (1+1ml,10*1ml) HT -Coag Calibration Plazma kit (1*1ml,10*1ml) США ХайТехноложи Инк</t>
  </si>
  <si>
    <t>1х1мл/НТ-Coag Control 1 Reagent kit, для экспресс анализатор Коагулометр TS-4000</t>
  </si>
  <si>
    <t>Контрольная плазма, норма</t>
  </si>
  <si>
    <t xml:space="preserve"> Контрольная кровь HC Control (3 флакона по 2,5 мл) кат ном 17400/40 Германия HUMAN GmbH</t>
  </si>
  <si>
    <t>HC Control (3 флакона по 2,5 мл) кат ном 17400/40</t>
  </si>
  <si>
    <t>Контрольная кровь</t>
  </si>
  <si>
    <t>Контрольная плазма патология 1*1 мл HT -Coag Calibration 2  Куфпуте  kit для экспресс анализатор Коагулометр ТS-4000 Плазма-калибратор,набор реагентов (1+1ml,10*1ml) HT -Coag Calibration Plazma kit (1*1ml,10*1ml) США ХайТехноложи Инк</t>
  </si>
  <si>
    <t>1х1мл/НТ-Coag Control 2 Reagent kit, для экспресс анализатор Коагулометр TS-4000</t>
  </si>
  <si>
    <t>Контроль плазма, патология</t>
  </si>
  <si>
    <t xml:space="preserve">Изотонический раствор красный  20 л, к анализатору модели МЕК6400  Япония Nihon Kohden </t>
  </si>
  <si>
    <t>20 л, к анализатору модели МЕК6400, 6500, 7222, 19201</t>
  </si>
  <si>
    <t>Изотонический раствор  красный</t>
  </si>
  <si>
    <t>Дилюент HC Diluent (пластиковая канистра 20 литров) кат ном 17400/10  Германия HUMAN GmbH</t>
  </si>
  <si>
    <t xml:space="preserve">кан </t>
  </si>
  <si>
    <t>HC Diluent (пластиковая канистра 20 литров) кат ном 17400/10</t>
  </si>
  <si>
    <t>Дилюент</t>
  </si>
  <si>
    <t>Гемоглобин Агат цианметгем. м-д,с калибрат, 600 опр.х5мл Россия ООО АгатМед</t>
  </si>
  <si>
    <t xml:space="preserve">цианметгем. м-д,с калибрат, 600 опр.х5мл </t>
  </si>
  <si>
    <t xml:space="preserve">Набор реактивов для определения гемоглобина крови </t>
  </si>
  <si>
    <t>ТОО "DiamondMedical"</t>
  </si>
  <si>
    <t>Торговые наименование</t>
  </si>
  <si>
    <t>сумма</t>
  </si>
  <si>
    <t>цена</t>
  </si>
  <si>
    <t>Поставщик победитель</t>
  </si>
  <si>
    <t>ТОО Контакт</t>
  </si>
  <si>
    <t xml:space="preserve">ТОО БО-НА 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</si>
  <si>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</si>
  <si>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</si>
  <si>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</si>
  <si>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</si>
  <si>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</si>
  <si>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</si>
  <si>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протокол 28.05.2018 №007а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</si>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</sst>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>
      <alignment horizontal="center"/>
    </xf>
    <xf numFmtId="43" fontId="9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2" fillId="3" borderId="0" xfId="1" applyFont="1" applyFill="1"/>
    <xf numFmtId="0" fontId="2" fillId="2" borderId="0" xfId="1" applyFont="1" applyFill="1" applyBorder="1"/>
    <xf numFmtId="0" fontId="2" fillId="3" borderId="0" xfId="1" applyFont="1" applyFill="1" applyBorder="1"/>
    <xf numFmtId="0" fontId="5" fillId="2" borderId="0" xfId="1" applyFont="1" applyFill="1" applyBorder="1" applyAlignment="1">
      <alignment horizontal="right"/>
    </xf>
    <xf numFmtId="0" fontId="5" fillId="2" borderId="0" xfId="1" applyFont="1" applyFill="1" applyBorder="1"/>
    <xf numFmtId="0" fontId="2" fillId="2" borderId="1" xfId="1" applyFont="1" applyFill="1" applyBorder="1"/>
    <xf numFmtId="0" fontId="2" fillId="3" borderId="1" xfId="1" applyFont="1" applyFill="1" applyBorder="1"/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4" fillId="2" borderId="1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vertical="center" wrapText="1"/>
    </xf>
    <xf numFmtId="43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wrapText="1"/>
    </xf>
    <xf numFmtId="4" fontId="8" fillId="2" borderId="3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4" fillId="2" borderId="1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>
      <alignment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49" fontId="4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vertical="center" wrapText="1"/>
    </xf>
    <xf numFmtId="164" fontId="4" fillId="2" borderId="3" xfId="4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13" fillId="2" borderId="7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13" fillId="2" borderId="8" xfId="3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center"/>
    </xf>
  </cellXfs>
  <cellStyles count="12">
    <cellStyle name="Обычный" xfId="0" builtinId="0"/>
    <cellStyle name="Обычный 19" xfId="6"/>
    <cellStyle name="Обычный 2" xfId="1"/>
    <cellStyle name="Обычный 2 16" xfId="7"/>
    <cellStyle name="Обычный 2 2" xfId="3"/>
    <cellStyle name="Обычный 2 8 2" xfId="8"/>
    <cellStyle name="Обычный 3 2" xfId="9"/>
    <cellStyle name="Обычный 4" xfId="10"/>
    <cellStyle name="Обычный 9 3" xfId="11"/>
    <cellStyle name="Обычный_Лист1" xfId="5"/>
    <cellStyle name="Финансовый 2" xfId="2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49">
          <cell r="G49">
            <v>4022977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Q81"/>
  <sheetViews>
    <sheetView tabSelected="1" zoomScale="90" zoomScaleNormal="90" workbookViewId="0">
      <pane xSplit="6" ySplit="4" topLeftCell="G11" activePane="bottomRight" state="frozen"/>
      <selection pane="topRight" activeCell="G1" sqref="G1"/>
      <selection pane="bottomLeft" activeCell="A5" sqref="A5"/>
      <selection pane="bottomRight" activeCell="E3" sqref="E3:E11"/>
    </sheetView>
  </sheetViews>
  <sheetFormatPr defaultRowHeight="11.25" x14ac:dyDescent="0.2"/>
  <cols>
    <col min="1" max="1" width="5.140625" style="1" customWidth="1"/>
    <col min="2" max="2" width="22.5703125" style="1" customWidth="1"/>
    <col min="3" max="3" width="26.140625" style="1" customWidth="1"/>
    <col min="4" max="4" width="6.28515625" style="1" customWidth="1"/>
    <col min="5" max="5" width="10.42578125" style="1" customWidth="1"/>
    <col min="6" max="6" width="6.85546875" style="1" customWidth="1"/>
    <col min="7" max="7" width="11.42578125" style="1" customWidth="1"/>
    <col min="8" max="9" width="7.5703125" style="1" customWidth="1"/>
    <col min="10" max="10" width="8.42578125" style="1" customWidth="1"/>
    <col min="11" max="11" width="7.42578125" style="1" customWidth="1"/>
    <col min="12" max="12" width="10.7109375" style="1" customWidth="1"/>
    <col min="13" max="13" width="10" style="1" customWidth="1"/>
    <col min="14" max="16" width="9.140625" style="1"/>
    <col min="17" max="17" width="50.85546875" style="1" customWidth="1"/>
    <col min="18" max="16384" width="9.140625" style="1"/>
  </cols>
  <sheetData>
    <row r="2" spans="1:17" x14ac:dyDescent="0.2">
      <c r="D2" s="74" t="s">
        <v>171</v>
      </c>
      <c r="E2" s="74"/>
      <c r="Q2" s="1" t="s">
        <v>170</v>
      </c>
    </row>
    <row r="3" spans="1:17" x14ac:dyDescent="0.2">
      <c r="A3" s="69" t="s">
        <v>169</v>
      </c>
      <c r="B3" s="67" t="s">
        <v>168</v>
      </c>
      <c r="C3" s="68" t="s">
        <v>167</v>
      </c>
      <c r="D3" s="67" t="s">
        <v>166</v>
      </c>
      <c r="E3" s="73" t="s">
        <v>165</v>
      </c>
      <c r="F3" s="72" t="s">
        <v>164</v>
      </c>
      <c r="G3" s="72" t="s">
        <v>159</v>
      </c>
      <c r="H3" s="71" t="s">
        <v>55</v>
      </c>
      <c r="I3" s="71" t="s">
        <v>163</v>
      </c>
      <c r="J3" s="71" t="s">
        <v>26</v>
      </c>
      <c r="K3" s="71" t="s">
        <v>162</v>
      </c>
      <c r="L3" s="71" t="s">
        <v>18</v>
      </c>
      <c r="M3" s="70"/>
      <c r="N3" s="62" t="s">
        <v>161</v>
      </c>
      <c r="O3" s="62" t="s">
        <v>160</v>
      </c>
      <c r="P3" s="62" t="s">
        <v>159</v>
      </c>
      <c r="Q3" s="62" t="s">
        <v>158</v>
      </c>
    </row>
    <row r="4" spans="1:17" ht="45" customHeight="1" x14ac:dyDescent="0.2">
      <c r="A4" s="69"/>
      <c r="B4" s="67"/>
      <c r="C4" s="68"/>
      <c r="D4" s="67"/>
      <c r="E4" s="66"/>
      <c r="F4" s="65"/>
      <c r="G4" s="65"/>
      <c r="H4" s="64"/>
      <c r="I4" s="64"/>
      <c r="J4" s="64"/>
      <c r="K4" s="64"/>
      <c r="L4" s="64"/>
      <c r="M4" s="63" t="s">
        <v>157</v>
      </c>
      <c r="N4" s="62"/>
      <c r="O4" s="62"/>
      <c r="P4" s="62"/>
      <c r="Q4" s="62"/>
    </row>
    <row r="5" spans="1:17" ht="33.75" hidden="1" x14ac:dyDescent="0.2">
      <c r="A5" s="21">
        <v>1</v>
      </c>
      <c r="B5" s="61" t="s">
        <v>156</v>
      </c>
      <c r="C5" s="60" t="s">
        <v>155</v>
      </c>
      <c r="D5" s="24" t="s">
        <v>27</v>
      </c>
      <c r="E5" s="23">
        <v>1126</v>
      </c>
      <c r="F5" s="29">
        <v>30</v>
      </c>
      <c r="G5" s="18">
        <f>E5*F5</f>
        <v>33780</v>
      </c>
      <c r="H5" s="11"/>
      <c r="I5" s="11"/>
      <c r="J5" s="12">
        <v>1100</v>
      </c>
      <c r="K5" s="12">
        <v>1102</v>
      </c>
      <c r="L5" s="17"/>
      <c r="M5" s="17">
        <f>L5*F5</f>
        <v>0</v>
      </c>
      <c r="N5" s="30" t="s">
        <v>26</v>
      </c>
      <c r="O5" s="11">
        <v>1100</v>
      </c>
      <c r="P5" s="11">
        <f>O5*F5</f>
        <v>33000</v>
      </c>
      <c r="Q5" s="60" t="s">
        <v>154</v>
      </c>
    </row>
    <row r="6" spans="1:17" ht="31.5" x14ac:dyDescent="0.2">
      <c r="A6" s="21">
        <v>2</v>
      </c>
      <c r="B6" s="38" t="s">
        <v>153</v>
      </c>
      <c r="C6" s="40" t="s">
        <v>152</v>
      </c>
      <c r="D6" s="35" t="s">
        <v>151</v>
      </c>
      <c r="E6" s="58">
        <v>35200</v>
      </c>
      <c r="F6" s="41">
        <v>8</v>
      </c>
      <c r="G6" s="18">
        <f>E6*F6</f>
        <v>281600</v>
      </c>
      <c r="H6" s="17"/>
      <c r="I6" s="17"/>
      <c r="J6" s="17"/>
      <c r="K6" s="11">
        <f>J6*F6</f>
        <v>0</v>
      </c>
      <c r="L6" s="17">
        <v>35166</v>
      </c>
      <c r="M6" s="17">
        <v>35176</v>
      </c>
      <c r="N6" s="16" t="s">
        <v>18</v>
      </c>
      <c r="O6" s="17">
        <v>35166</v>
      </c>
      <c r="P6" s="11">
        <f>O6*F6</f>
        <v>281328</v>
      </c>
      <c r="Q6" s="40" t="s">
        <v>150</v>
      </c>
    </row>
    <row r="7" spans="1:17" ht="31.5" x14ac:dyDescent="0.2">
      <c r="A7" s="26">
        <v>3</v>
      </c>
      <c r="B7" s="43" t="s">
        <v>149</v>
      </c>
      <c r="C7" s="43" t="s">
        <v>148</v>
      </c>
      <c r="D7" s="59" t="s">
        <v>59</v>
      </c>
      <c r="E7" s="28">
        <v>33077</v>
      </c>
      <c r="F7" s="27">
        <v>1</v>
      </c>
      <c r="G7" s="18">
        <f>E7*F7</f>
        <v>33077</v>
      </c>
      <c r="H7" s="17"/>
      <c r="I7" s="17"/>
      <c r="J7" s="17"/>
      <c r="K7" s="11">
        <f>J7*F7</f>
        <v>0</v>
      </c>
      <c r="L7" s="17">
        <v>33000</v>
      </c>
      <c r="M7" s="17">
        <v>33050</v>
      </c>
      <c r="N7" s="16" t="s">
        <v>18</v>
      </c>
      <c r="O7" s="17">
        <v>33000</v>
      </c>
      <c r="P7" s="11">
        <f>O7*F7</f>
        <v>33000</v>
      </c>
      <c r="Q7" s="43" t="s">
        <v>147</v>
      </c>
    </row>
    <row r="8" spans="1:17" ht="45" hidden="1" x14ac:dyDescent="0.2">
      <c r="A8" s="21">
        <v>4</v>
      </c>
      <c r="B8" s="38" t="s">
        <v>146</v>
      </c>
      <c r="C8" s="38" t="s">
        <v>145</v>
      </c>
      <c r="D8" s="24" t="s">
        <v>27</v>
      </c>
      <c r="E8" s="23">
        <v>10283</v>
      </c>
      <c r="F8" s="20">
        <v>1</v>
      </c>
      <c r="G8" s="18">
        <f>E8*F8</f>
        <v>10283</v>
      </c>
      <c r="H8" s="11">
        <v>10250</v>
      </c>
      <c r="I8" s="11">
        <v>10283</v>
      </c>
      <c r="J8" s="12"/>
      <c r="K8" s="12">
        <f>J8*F8</f>
        <v>0</v>
      </c>
      <c r="L8" s="17"/>
      <c r="M8" s="17">
        <f>L8*F8</f>
        <v>0</v>
      </c>
      <c r="N8" s="39" t="s">
        <v>55</v>
      </c>
      <c r="O8" s="11">
        <v>10250</v>
      </c>
      <c r="P8" s="11">
        <f>O8*F8</f>
        <v>10250</v>
      </c>
      <c r="Q8" s="22" t="s">
        <v>144</v>
      </c>
    </row>
    <row r="9" spans="1:17" ht="31.5" x14ac:dyDescent="0.2">
      <c r="A9" s="21">
        <v>5</v>
      </c>
      <c r="B9" s="38" t="s">
        <v>143</v>
      </c>
      <c r="C9" s="40" t="s">
        <v>142</v>
      </c>
      <c r="D9" s="35" t="s">
        <v>31</v>
      </c>
      <c r="E9" s="58">
        <v>107968</v>
      </c>
      <c r="F9" s="41">
        <v>1</v>
      </c>
      <c r="G9" s="18">
        <f>E9*F9</f>
        <v>107968</v>
      </c>
      <c r="H9" s="17"/>
      <c r="I9" s="17"/>
      <c r="J9" s="17"/>
      <c r="K9" s="11">
        <f>J9*F9</f>
        <v>0</v>
      </c>
      <c r="L9" s="17">
        <v>107900</v>
      </c>
      <c r="M9" s="17">
        <v>107950</v>
      </c>
      <c r="N9" s="16" t="s">
        <v>18</v>
      </c>
      <c r="O9" s="11">
        <v>107900</v>
      </c>
      <c r="P9" s="11">
        <f>O9*F9</f>
        <v>107900</v>
      </c>
      <c r="Q9" s="40" t="s">
        <v>141</v>
      </c>
    </row>
    <row r="10" spans="1:17" ht="45" hidden="1" x14ac:dyDescent="0.2">
      <c r="A10" s="26">
        <v>6</v>
      </c>
      <c r="B10" s="38" t="s">
        <v>140</v>
      </c>
      <c r="C10" s="38" t="s">
        <v>139</v>
      </c>
      <c r="D10" s="42" t="s">
        <v>27</v>
      </c>
      <c r="E10" s="28">
        <v>10026</v>
      </c>
      <c r="F10" s="20">
        <v>1</v>
      </c>
      <c r="G10" s="18">
        <f>E10*F10</f>
        <v>10026</v>
      </c>
      <c r="H10" s="11">
        <v>10020</v>
      </c>
      <c r="I10" s="11">
        <v>10026</v>
      </c>
      <c r="J10" s="12"/>
      <c r="K10" s="12">
        <f>J10*F10</f>
        <v>0</v>
      </c>
      <c r="L10" s="17"/>
      <c r="M10" s="17">
        <f>L10*F10</f>
        <v>0</v>
      </c>
      <c r="N10" s="39" t="s">
        <v>55</v>
      </c>
      <c r="O10" s="11">
        <v>10020</v>
      </c>
      <c r="P10" s="11">
        <f>O10*F10</f>
        <v>10020</v>
      </c>
      <c r="Q10" s="22" t="s">
        <v>138</v>
      </c>
    </row>
    <row r="11" spans="1:17" ht="31.5" x14ac:dyDescent="0.2">
      <c r="A11" s="21">
        <v>7</v>
      </c>
      <c r="B11" s="57" t="s">
        <v>137</v>
      </c>
      <c r="C11" s="54" t="s">
        <v>136</v>
      </c>
      <c r="D11" s="56" t="s">
        <v>19</v>
      </c>
      <c r="E11" s="55">
        <v>59500</v>
      </c>
      <c r="F11" s="41">
        <v>1</v>
      </c>
      <c r="G11" s="18">
        <f>E11*F11</f>
        <v>59500</v>
      </c>
      <c r="H11" s="17"/>
      <c r="I11" s="17"/>
      <c r="J11" s="17"/>
      <c r="K11" s="11">
        <f>J11*F11</f>
        <v>0</v>
      </c>
      <c r="L11" s="17">
        <v>59000</v>
      </c>
      <c r="M11" s="17">
        <v>59080</v>
      </c>
      <c r="N11" s="16" t="s">
        <v>18</v>
      </c>
      <c r="O11" s="11">
        <v>59000</v>
      </c>
      <c r="P11" s="11">
        <f>O11*F11</f>
        <v>59000</v>
      </c>
      <c r="Q11" s="54" t="s">
        <v>135</v>
      </c>
    </row>
    <row r="12" spans="1:17" ht="56.25" hidden="1" x14ac:dyDescent="0.2">
      <c r="A12" s="21">
        <v>8</v>
      </c>
      <c r="B12" s="25" t="s">
        <v>134</v>
      </c>
      <c r="C12" s="25" t="s">
        <v>133</v>
      </c>
      <c r="D12" s="46" t="s">
        <v>27</v>
      </c>
      <c r="E12" s="28">
        <v>6452</v>
      </c>
      <c r="F12" s="20">
        <v>20</v>
      </c>
      <c r="G12" s="18">
        <f>E12*F12</f>
        <v>129040</v>
      </c>
      <c r="H12" s="11"/>
      <c r="I12" s="11"/>
      <c r="J12" s="12">
        <v>6434</v>
      </c>
      <c r="K12" s="12">
        <v>6436</v>
      </c>
      <c r="L12" s="17"/>
      <c r="M12" s="17">
        <f>L12*F12</f>
        <v>0</v>
      </c>
      <c r="N12" s="30" t="s">
        <v>26</v>
      </c>
      <c r="O12" s="11">
        <v>6434</v>
      </c>
      <c r="P12" s="11">
        <f>O12*F12</f>
        <v>128680</v>
      </c>
      <c r="Q12" s="25" t="s">
        <v>132</v>
      </c>
    </row>
    <row r="13" spans="1:17" ht="31.5" x14ac:dyDescent="0.2">
      <c r="A13" s="26">
        <v>9</v>
      </c>
      <c r="B13" s="38" t="s">
        <v>131</v>
      </c>
      <c r="C13" s="40" t="s">
        <v>130</v>
      </c>
      <c r="D13" s="35" t="s">
        <v>31</v>
      </c>
      <c r="E13" s="34">
        <v>35200</v>
      </c>
      <c r="F13" s="41">
        <v>6</v>
      </c>
      <c r="G13" s="18">
        <f>E13*F13</f>
        <v>211200</v>
      </c>
      <c r="H13" s="17"/>
      <c r="I13" s="17"/>
      <c r="J13" s="17"/>
      <c r="K13" s="11">
        <f>J13*F13</f>
        <v>0</v>
      </c>
      <c r="L13" s="17">
        <v>30230</v>
      </c>
      <c r="M13" s="17">
        <v>35167</v>
      </c>
      <c r="N13" s="16" t="s">
        <v>18</v>
      </c>
      <c r="O13" s="11">
        <v>30320</v>
      </c>
      <c r="P13" s="11">
        <f>O13*F13</f>
        <v>181920</v>
      </c>
      <c r="Q13" s="40" t="s">
        <v>129</v>
      </c>
    </row>
    <row r="14" spans="1:17" ht="31.5" x14ac:dyDescent="0.2">
      <c r="A14" s="21">
        <v>10</v>
      </c>
      <c r="B14" s="25" t="s">
        <v>128</v>
      </c>
      <c r="C14" s="25" t="s">
        <v>127</v>
      </c>
      <c r="D14" s="29" t="s">
        <v>59</v>
      </c>
      <c r="E14" s="28">
        <v>150914</v>
      </c>
      <c r="F14" s="27">
        <v>1</v>
      </c>
      <c r="G14" s="18">
        <f>E14*F14</f>
        <v>150914</v>
      </c>
      <c r="H14" s="17"/>
      <c r="I14" s="17"/>
      <c r="J14" s="17"/>
      <c r="K14" s="11">
        <f>J14*F14</f>
        <v>0</v>
      </c>
      <c r="L14" s="17">
        <v>150910</v>
      </c>
      <c r="M14" s="17">
        <v>150912</v>
      </c>
      <c r="N14" s="16" t="s">
        <v>18</v>
      </c>
      <c r="O14" s="11">
        <v>150910</v>
      </c>
      <c r="P14" s="11">
        <f>O14*F14</f>
        <v>150910</v>
      </c>
      <c r="Q14" s="25" t="s">
        <v>126</v>
      </c>
    </row>
    <row r="15" spans="1:17" ht="33.75" hidden="1" x14ac:dyDescent="0.2">
      <c r="A15" s="21">
        <v>11</v>
      </c>
      <c r="B15" s="25" t="s">
        <v>125</v>
      </c>
      <c r="C15" s="25" t="s">
        <v>124</v>
      </c>
      <c r="D15" s="24" t="s">
        <v>27</v>
      </c>
      <c r="E15" s="28">
        <v>6971</v>
      </c>
      <c r="F15" s="20">
        <v>10</v>
      </c>
      <c r="G15" s="18">
        <f>E15*F15</f>
        <v>69710</v>
      </c>
      <c r="H15" s="11"/>
      <c r="I15" s="11"/>
      <c r="J15" s="12">
        <v>6533</v>
      </c>
      <c r="K15" s="12">
        <v>6535</v>
      </c>
      <c r="L15" s="17"/>
      <c r="M15" s="17">
        <f>L15*F15</f>
        <v>0</v>
      </c>
      <c r="N15" s="30" t="s">
        <v>26</v>
      </c>
      <c r="O15" s="11">
        <v>6533</v>
      </c>
      <c r="P15" s="11">
        <f>O15*F15</f>
        <v>65330</v>
      </c>
      <c r="Q15" s="25" t="s">
        <v>123</v>
      </c>
    </row>
    <row r="16" spans="1:17" ht="33.75" x14ac:dyDescent="0.2">
      <c r="A16" s="26">
        <v>12</v>
      </c>
      <c r="B16" s="25" t="s">
        <v>122</v>
      </c>
      <c r="C16" s="25" t="s">
        <v>121</v>
      </c>
      <c r="D16" s="29" t="s">
        <v>120</v>
      </c>
      <c r="E16" s="28">
        <v>51.46</v>
      </c>
      <c r="F16" s="27">
        <v>5000</v>
      </c>
      <c r="G16" s="18">
        <f>E16*F16</f>
        <v>257300</v>
      </c>
      <c r="H16" s="53">
        <v>51.35</v>
      </c>
      <c r="I16" s="53"/>
      <c r="J16" s="11"/>
      <c r="K16" s="11">
        <f>J16*F16</f>
        <v>0</v>
      </c>
      <c r="L16" s="14">
        <v>51</v>
      </c>
      <c r="M16" s="17">
        <v>51.1</v>
      </c>
      <c r="N16" s="16" t="s">
        <v>18</v>
      </c>
      <c r="O16" s="11">
        <v>51</v>
      </c>
      <c r="P16" s="11">
        <f>O16*F16</f>
        <v>255000</v>
      </c>
      <c r="Q16" s="25" t="s">
        <v>119</v>
      </c>
    </row>
    <row r="17" spans="1:17" ht="56.25" x14ac:dyDescent="0.2">
      <c r="A17" s="21">
        <v>13</v>
      </c>
      <c r="B17" s="15" t="s">
        <v>118</v>
      </c>
      <c r="C17" s="15" t="s">
        <v>117</v>
      </c>
      <c r="D17" s="52" t="s">
        <v>27</v>
      </c>
      <c r="E17" s="51">
        <v>23500</v>
      </c>
      <c r="F17" s="41">
        <v>10</v>
      </c>
      <c r="G17" s="18">
        <f>E17*F17</f>
        <v>235000</v>
      </c>
      <c r="H17" s="17"/>
      <c r="I17" s="17"/>
      <c r="J17" s="17"/>
      <c r="K17" s="11">
        <f>J17*F17</f>
        <v>0</v>
      </c>
      <c r="L17" s="17">
        <v>23400</v>
      </c>
      <c r="M17" s="17">
        <v>23408</v>
      </c>
      <c r="N17" s="16" t="s">
        <v>18</v>
      </c>
      <c r="O17" s="11">
        <v>23400</v>
      </c>
      <c r="P17" s="11">
        <f>O17*F17</f>
        <v>234000</v>
      </c>
      <c r="Q17" s="15" t="s">
        <v>116</v>
      </c>
    </row>
    <row r="18" spans="1:17" ht="56.25" x14ac:dyDescent="0.2">
      <c r="A18" s="21">
        <v>14</v>
      </c>
      <c r="B18" s="38" t="s">
        <v>115</v>
      </c>
      <c r="C18" s="50" t="s">
        <v>114</v>
      </c>
      <c r="D18" s="24" t="s">
        <v>27</v>
      </c>
      <c r="E18" s="23">
        <v>18600</v>
      </c>
      <c r="F18" s="41">
        <v>15</v>
      </c>
      <c r="G18" s="18">
        <f>E18*F18</f>
        <v>279000</v>
      </c>
      <c r="H18" s="17"/>
      <c r="I18" s="17"/>
      <c r="J18" s="17"/>
      <c r="K18" s="11">
        <f>J18*F18</f>
        <v>0</v>
      </c>
      <c r="L18" s="17">
        <v>18100</v>
      </c>
      <c r="M18" s="17">
        <v>18120</v>
      </c>
      <c r="N18" s="16" t="s">
        <v>18</v>
      </c>
      <c r="O18" s="11">
        <v>18100</v>
      </c>
      <c r="P18" s="11">
        <f>O18*F18</f>
        <v>271500</v>
      </c>
      <c r="Q18" s="38" t="s">
        <v>113</v>
      </c>
    </row>
    <row r="19" spans="1:17" ht="33.75" hidden="1" x14ac:dyDescent="0.2">
      <c r="A19" s="26">
        <v>15</v>
      </c>
      <c r="B19" s="25" t="s">
        <v>112</v>
      </c>
      <c r="C19" s="25" t="s">
        <v>111</v>
      </c>
      <c r="D19" s="24" t="s">
        <v>27</v>
      </c>
      <c r="E19" s="28">
        <v>4100</v>
      </c>
      <c r="F19" s="20">
        <v>20</v>
      </c>
      <c r="G19" s="18">
        <f>E19*F19</f>
        <v>82000</v>
      </c>
      <c r="H19" s="11"/>
      <c r="I19" s="11"/>
      <c r="J19" s="12">
        <v>3320</v>
      </c>
      <c r="K19" s="12">
        <v>3322</v>
      </c>
      <c r="L19" s="17"/>
      <c r="M19" s="17">
        <f>L19*F19</f>
        <v>0</v>
      </c>
      <c r="N19" s="30" t="s">
        <v>26</v>
      </c>
      <c r="O19" s="11">
        <v>3320</v>
      </c>
      <c r="P19" s="11">
        <f>O19*F19</f>
        <v>66400</v>
      </c>
      <c r="Q19" s="22" t="s">
        <v>110</v>
      </c>
    </row>
    <row r="20" spans="1:17" ht="45" x14ac:dyDescent="0.2">
      <c r="A20" s="21">
        <v>16</v>
      </c>
      <c r="B20" s="15" t="s">
        <v>109</v>
      </c>
      <c r="C20" s="49" t="s">
        <v>108</v>
      </c>
      <c r="D20" s="48" t="s">
        <v>27</v>
      </c>
      <c r="E20" s="47">
        <v>18600</v>
      </c>
      <c r="F20" s="41">
        <v>15</v>
      </c>
      <c r="G20" s="18">
        <f>E20*F20</f>
        <v>279000</v>
      </c>
      <c r="H20" s="17"/>
      <c r="I20" s="17"/>
      <c r="J20" s="17"/>
      <c r="K20" s="11">
        <f>J20*F20</f>
        <v>0</v>
      </c>
      <c r="L20" s="17">
        <v>18100</v>
      </c>
      <c r="M20" s="17">
        <v>18120</v>
      </c>
      <c r="N20" s="16" t="s">
        <v>18</v>
      </c>
      <c r="O20" s="11">
        <v>8100</v>
      </c>
      <c r="P20" s="11">
        <f>O20*F20</f>
        <v>121500</v>
      </c>
      <c r="Q20" s="15" t="s">
        <v>107</v>
      </c>
    </row>
    <row r="21" spans="1:17" ht="67.5" x14ac:dyDescent="0.2">
      <c r="A21" s="21">
        <v>17</v>
      </c>
      <c r="B21" s="25" t="s">
        <v>106</v>
      </c>
      <c r="C21" s="25" t="s">
        <v>105</v>
      </c>
      <c r="D21" s="46" t="s">
        <v>27</v>
      </c>
      <c r="E21" s="28">
        <v>25644</v>
      </c>
      <c r="F21" s="41">
        <v>10</v>
      </c>
      <c r="G21" s="18">
        <f>E21*F21</f>
        <v>256440</v>
      </c>
      <c r="H21" s="17"/>
      <c r="I21" s="17"/>
      <c r="J21" s="17"/>
      <c r="K21" s="11">
        <f>J21*F21</f>
        <v>0</v>
      </c>
      <c r="L21" s="17">
        <v>25400</v>
      </c>
      <c r="M21" s="17">
        <v>25405</v>
      </c>
      <c r="N21" s="16" t="s">
        <v>18</v>
      </c>
      <c r="O21" s="11">
        <v>25400</v>
      </c>
      <c r="P21" s="11">
        <f>O21*F21</f>
        <v>254000</v>
      </c>
      <c r="Q21" s="25" t="s">
        <v>104</v>
      </c>
    </row>
    <row r="22" spans="1:17" ht="57.75" hidden="1" customHeight="1" x14ac:dyDescent="0.2">
      <c r="A22" s="26">
        <v>18</v>
      </c>
      <c r="B22" s="38" t="s">
        <v>103</v>
      </c>
      <c r="C22" s="38" t="s">
        <v>102</v>
      </c>
      <c r="D22" s="46" t="s">
        <v>27</v>
      </c>
      <c r="E22" s="28">
        <v>9106</v>
      </c>
      <c r="F22" s="20">
        <v>2</v>
      </c>
      <c r="G22" s="18">
        <f>E22*F22</f>
        <v>18212</v>
      </c>
      <c r="H22" s="11">
        <v>9100</v>
      </c>
      <c r="I22" s="11">
        <v>9106</v>
      </c>
      <c r="J22" s="12"/>
      <c r="K22" s="12">
        <f>J22*F22</f>
        <v>0</v>
      </c>
      <c r="L22" s="17"/>
      <c r="M22" s="17">
        <f>L22*F22</f>
        <v>0</v>
      </c>
      <c r="N22" s="39" t="s">
        <v>55</v>
      </c>
      <c r="O22" s="11">
        <v>9100</v>
      </c>
      <c r="P22" s="11">
        <f>O22*F22</f>
        <v>18200</v>
      </c>
      <c r="Q22" s="38" t="s">
        <v>101</v>
      </c>
    </row>
    <row r="23" spans="1:17" ht="45" hidden="1" x14ac:dyDescent="0.2">
      <c r="A23" s="21">
        <v>19</v>
      </c>
      <c r="B23" s="25" t="s">
        <v>100</v>
      </c>
      <c r="C23" s="45" t="s">
        <v>99</v>
      </c>
      <c r="D23" s="24" t="s">
        <v>27</v>
      </c>
      <c r="E23" s="28">
        <v>10530</v>
      </c>
      <c r="F23" s="20">
        <v>1</v>
      </c>
      <c r="G23" s="18">
        <f>E23*F23</f>
        <v>10530</v>
      </c>
      <c r="H23" s="11"/>
      <c r="I23" s="11"/>
      <c r="J23" s="12">
        <v>10500</v>
      </c>
      <c r="K23" s="12">
        <v>10532</v>
      </c>
      <c r="L23" s="17"/>
      <c r="M23" s="17">
        <f>L23*F23</f>
        <v>0</v>
      </c>
      <c r="N23" s="30" t="s">
        <v>26</v>
      </c>
      <c r="O23" s="11">
        <v>10530</v>
      </c>
      <c r="P23" s="11">
        <f>O23*F23</f>
        <v>10530</v>
      </c>
      <c r="Q23" s="22" t="s">
        <v>98</v>
      </c>
    </row>
    <row r="24" spans="1:17" ht="45" hidden="1" x14ac:dyDescent="0.2">
      <c r="A24" s="21">
        <v>20</v>
      </c>
      <c r="B24" s="25" t="s">
        <v>97</v>
      </c>
      <c r="C24" s="45" t="s">
        <v>96</v>
      </c>
      <c r="D24" s="24" t="s">
        <v>27</v>
      </c>
      <c r="E24" s="28">
        <v>3578</v>
      </c>
      <c r="F24" s="20">
        <v>10</v>
      </c>
      <c r="G24" s="18">
        <f>E24*F24</f>
        <v>35780</v>
      </c>
      <c r="H24" s="11"/>
      <c r="I24" s="11"/>
      <c r="J24" s="12">
        <v>3051</v>
      </c>
      <c r="K24" s="12">
        <v>3053</v>
      </c>
      <c r="L24" s="17"/>
      <c r="M24" s="17">
        <f>L24*F24</f>
        <v>0</v>
      </c>
      <c r="N24" s="30" t="s">
        <v>26</v>
      </c>
      <c r="O24" s="11">
        <v>3051</v>
      </c>
      <c r="P24" s="11">
        <f>O24*F24</f>
        <v>30510</v>
      </c>
      <c r="Q24" s="22" t="s">
        <v>95</v>
      </c>
    </row>
    <row r="25" spans="1:17" ht="72" hidden="1" customHeight="1" x14ac:dyDescent="0.2">
      <c r="A25" s="26">
        <v>21</v>
      </c>
      <c r="B25" s="38" t="s">
        <v>94</v>
      </c>
      <c r="C25" s="38" t="s">
        <v>93</v>
      </c>
      <c r="D25" s="42" t="s">
        <v>27</v>
      </c>
      <c r="E25" s="28">
        <v>13375</v>
      </c>
      <c r="F25" s="20">
        <v>4</v>
      </c>
      <c r="G25" s="18">
        <f>E25*F25</f>
        <v>53500</v>
      </c>
      <c r="H25" s="11">
        <v>13350</v>
      </c>
      <c r="I25" s="11">
        <v>13375</v>
      </c>
      <c r="J25" s="12"/>
      <c r="K25" s="12">
        <f>J25*F25</f>
        <v>0</v>
      </c>
      <c r="L25" s="17"/>
      <c r="M25" s="17">
        <f>L25*F25</f>
        <v>0</v>
      </c>
      <c r="N25" s="39" t="s">
        <v>55</v>
      </c>
      <c r="O25" s="11">
        <v>13350</v>
      </c>
      <c r="P25" s="11">
        <f>O25*F25</f>
        <v>53400</v>
      </c>
      <c r="Q25" s="38" t="s">
        <v>92</v>
      </c>
    </row>
    <row r="26" spans="1:17" ht="56.25" x14ac:dyDescent="0.2">
      <c r="A26" s="21">
        <v>22</v>
      </c>
      <c r="B26" s="38" t="s">
        <v>91</v>
      </c>
      <c r="C26" s="44" t="s">
        <v>90</v>
      </c>
      <c r="D26" s="24" t="s">
        <v>27</v>
      </c>
      <c r="E26" s="28">
        <v>20000</v>
      </c>
      <c r="F26" s="20">
        <v>1</v>
      </c>
      <c r="G26" s="18">
        <f>E26*F26</f>
        <v>20000</v>
      </c>
      <c r="H26" s="11"/>
      <c r="I26" s="11"/>
      <c r="J26" s="11"/>
      <c r="K26" s="11">
        <f>J26*F26</f>
        <v>0</v>
      </c>
      <c r="L26" s="17">
        <v>19500</v>
      </c>
      <c r="M26" s="17">
        <v>19560</v>
      </c>
      <c r="N26" s="16" t="s">
        <v>18</v>
      </c>
      <c r="O26" s="11">
        <v>19500</v>
      </c>
      <c r="P26" s="11">
        <f>O26*F26</f>
        <v>19500</v>
      </c>
      <c r="Q26" s="38" t="s">
        <v>89</v>
      </c>
    </row>
    <row r="27" spans="1:17" ht="45" hidden="1" x14ac:dyDescent="0.2">
      <c r="A27" s="21">
        <v>23</v>
      </c>
      <c r="B27" s="25" t="s">
        <v>88</v>
      </c>
      <c r="C27" s="25" t="s">
        <v>87</v>
      </c>
      <c r="D27" s="42" t="s">
        <v>27</v>
      </c>
      <c r="E27" s="28">
        <v>4157</v>
      </c>
      <c r="F27" s="20">
        <v>30</v>
      </c>
      <c r="G27" s="18">
        <f>E27*F27</f>
        <v>124710</v>
      </c>
      <c r="H27" s="11"/>
      <c r="I27" s="11"/>
      <c r="J27" s="12">
        <v>3544</v>
      </c>
      <c r="K27" s="12">
        <v>3545</v>
      </c>
      <c r="L27" s="17"/>
      <c r="M27" s="17">
        <f>L27*F27</f>
        <v>0</v>
      </c>
      <c r="N27" s="30" t="s">
        <v>26</v>
      </c>
      <c r="O27" s="11">
        <v>3544</v>
      </c>
      <c r="P27" s="11">
        <f>O27*F27</f>
        <v>106320</v>
      </c>
      <c r="Q27" s="22" t="s">
        <v>86</v>
      </c>
    </row>
    <row r="28" spans="1:17" ht="101.25" hidden="1" x14ac:dyDescent="0.2">
      <c r="A28" s="26">
        <v>24</v>
      </c>
      <c r="B28" s="38" t="s">
        <v>85</v>
      </c>
      <c r="C28" s="38" t="s">
        <v>84</v>
      </c>
      <c r="D28" s="24" t="s">
        <v>27</v>
      </c>
      <c r="E28" s="28">
        <v>55800</v>
      </c>
      <c r="F28" s="20">
        <v>2</v>
      </c>
      <c r="G28" s="18">
        <f>E28*F28</f>
        <v>111600</v>
      </c>
      <c r="H28" s="11">
        <v>55765</v>
      </c>
      <c r="I28" s="11">
        <v>55800</v>
      </c>
      <c r="J28" s="12"/>
      <c r="K28" s="12">
        <f>J28*F28</f>
        <v>0</v>
      </c>
      <c r="L28" s="17"/>
      <c r="M28" s="17">
        <f>L28*F28</f>
        <v>0</v>
      </c>
      <c r="N28" s="39" t="s">
        <v>55</v>
      </c>
      <c r="O28" s="11">
        <v>55765</v>
      </c>
      <c r="P28" s="11">
        <f>O28*F28</f>
        <v>111530</v>
      </c>
      <c r="Q28" s="38" t="s">
        <v>83</v>
      </c>
    </row>
    <row r="29" spans="1:17" ht="33.75" hidden="1" x14ac:dyDescent="0.2">
      <c r="A29" s="21">
        <v>25</v>
      </c>
      <c r="B29" s="25" t="s">
        <v>82</v>
      </c>
      <c r="C29" s="25" t="s">
        <v>81</v>
      </c>
      <c r="D29" s="24" t="s">
        <v>27</v>
      </c>
      <c r="E29" s="28">
        <v>4800</v>
      </c>
      <c r="F29" s="27">
        <v>20</v>
      </c>
      <c r="G29" s="18">
        <f>E29*F29</f>
        <v>96000</v>
      </c>
      <c r="H29" s="17"/>
      <c r="I29" s="17"/>
      <c r="J29" s="31">
        <v>4000</v>
      </c>
      <c r="K29" s="12">
        <v>4002</v>
      </c>
      <c r="L29" s="17"/>
      <c r="M29" s="17">
        <f>L29*F29</f>
        <v>0</v>
      </c>
      <c r="N29" s="30" t="s">
        <v>26</v>
      </c>
      <c r="O29" s="11">
        <v>4000</v>
      </c>
      <c r="P29" s="11">
        <f>O29*F29</f>
        <v>80000</v>
      </c>
      <c r="Q29" s="25" t="s">
        <v>80</v>
      </c>
    </row>
    <row r="30" spans="1:17" ht="33.75" hidden="1" x14ac:dyDescent="0.2">
      <c r="A30" s="21">
        <v>26</v>
      </c>
      <c r="B30" s="38" t="s">
        <v>79</v>
      </c>
      <c r="C30" s="38" t="s">
        <v>78</v>
      </c>
      <c r="D30" s="24" t="s">
        <v>27</v>
      </c>
      <c r="E30" s="28">
        <v>19046</v>
      </c>
      <c r="F30" s="20">
        <v>3</v>
      </c>
      <c r="G30" s="18">
        <f>E30*F30</f>
        <v>57138</v>
      </c>
      <c r="H30" s="11">
        <v>19040</v>
      </c>
      <c r="I30" s="11">
        <v>19046</v>
      </c>
      <c r="J30" s="12"/>
      <c r="K30" s="12">
        <f>J30*F30</f>
        <v>0</v>
      </c>
      <c r="L30" s="17"/>
      <c r="M30" s="17">
        <f>L30*F30</f>
        <v>0</v>
      </c>
      <c r="N30" s="39" t="s">
        <v>55</v>
      </c>
      <c r="O30" s="11">
        <v>19040</v>
      </c>
      <c r="P30" s="11">
        <f>O30*F30</f>
        <v>57120</v>
      </c>
      <c r="Q30" s="38" t="s">
        <v>77</v>
      </c>
    </row>
    <row r="31" spans="1:17" ht="45" x14ac:dyDescent="0.2">
      <c r="A31" s="26">
        <v>27</v>
      </c>
      <c r="B31" s="25" t="s">
        <v>76</v>
      </c>
      <c r="C31" s="25" t="s">
        <v>75</v>
      </c>
      <c r="D31" s="42" t="s">
        <v>27</v>
      </c>
      <c r="E31" s="28">
        <v>3472</v>
      </c>
      <c r="F31" s="20">
        <v>15</v>
      </c>
      <c r="G31" s="18">
        <f>E31*F31</f>
        <v>52080</v>
      </c>
      <c r="H31" s="11"/>
      <c r="I31" s="11"/>
      <c r="J31" s="11"/>
      <c r="K31" s="11">
        <f>J31*F31</f>
        <v>0</v>
      </c>
      <c r="L31" s="17">
        <v>3400</v>
      </c>
      <c r="M31" s="17">
        <v>3410</v>
      </c>
      <c r="N31" s="16" t="s">
        <v>18</v>
      </c>
      <c r="O31" s="11">
        <v>3400</v>
      </c>
      <c r="P31" s="11">
        <f>O31*F31</f>
        <v>51000</v>
      </c>
      <c r="Q31" s="25" t="s">
        <v>74</v>
      </c>
    </row>
    <row r="32" spans="1:17" ht="45" x14ac:dyDescent="0.2">
      <c r="A32" s="21">
        <v>28</v>
      </c>
      <c r="B32" s="25" t="s">
        <v>73</v>
      </c>
      <c r="C32" s="25" t="s">
        <v>72</v>
      </c>
      <c r="D32" s="42" t="s">
        <v>27</v>
      </c>
      <c r="E32" s="28">
        <v>3472</v>
      </c>
      <c r="F32" s="27">
        <v>15</v>
      </c>
      <c r="G32" s="18">
        <f>E32*F32</f>
        <v>52080</v>
      </c>
      <c r="H32" s="17"/>
      <c r="I32" s="17"/>
      <c r="J32" s="17"/>
      <c r="K32" s="11">
        <f>J32*F32</f>
        <v>0</v>
      </c>
      <c r="L32" s="17">
        <v>3400</v>
      </c>
      <c r="M32" s="17">
        <v>3410</v>
      </c>
      <c r="N32" s="16" t="s">
        <v>18</v>
      </c>
      <c r="O32" s="11">
        <v>3400</v>
      </c>
      <c r="P32" s="11">
        <f>O32*F32</f>
        <v>51000</v>
      </c>
      <c r="Q32" s="25" t="s">
        <v>71</v>
      </c>
    </row>
    <row r="33" spans="1:17" ht="33.75" hidden="1" x14ac:dyDescent="0.2">
      <c r="A33" s="21">
        <v>29</v>
      </c>
      <c r="B33" s="25" t="s">
        <v>70</v>
      </c>
      <c r="C33" s="25" t="s">
        <v>69</v>
      </c>
      <c r="D33" s="29" t="s">
        <v>19</v>
      </c>
      <c r="E33" s="28">
        <v>1480</v>
      </c>
      <c r="F33" s="20">
        <v>20</v>
      </c>
      <c r="G33" s="18">
        <f>E33*F33</f>
        <v>29600</v>
      </c>
      <c r="H33" s="11"/>
      <c r="I33" s="11"/>
      <c r="J33" s="12">
        <v>1093</v>
      </c>
      <c r="K33" s="12">
        <v>1094</v>
      </c>
      <c r="L33" s="17"/>
      <c r="M33" s="17">
        <f>L33*F33</f>
        <v>0</v>
      </c>
      <c r="N33" s="30" t="s">
        <v>26</v>
      </c>
      <c r="O33" s="11">
        <v>1093</v>
      </c>
      <c r="P33" s="11">
        <f>O33*F33</f>
        <v>21860</v>
      </c>
      <c r="Q33" s="25" t="s">
        <v>68</v>
      </c>
    </row>
    <row r="34" spans="1:17" ht="45" hidden="1" x14ac:dyDescent="0.2">
      <c r="A34" s="26">
        <v>30</v>
      </c>
      <c r="B34" s="43" t="s">
        <v>67</v>
      </c>
      <c r="C34" s="43" t="s">
        <v>66</v>
      </c>
      <c r="D34" s="42" t="s">
        <v>27</v>
      </c>
      <c r="E34" s="28">
        <v>3631</v>
      </c>
      <c r="F34" s="20">
        <v>10</v>
      </c>
      <c r="G34" s="18">
        <f>E34*F34</f>
        <v>36310</v>
      </c>
      <c r="H34" s="11"/>
      <c r="I34" s="11"/>
      <c r="J34" s="12">
        <v>3600</v>
      </c>
      <c r="K34" s="12">
        <v>3601</v>
      </c>
      <c r="L34" s="17"/>
      <c r="M34" s="17">
        <f>L34*F34</f>
        <v>0</v>
      </c>
      <c r="N34" s="30" t="s">
        <v>26</v>
      </c>
      <c r="O34" s="11">
        <v>3600</v>
      </c>
      <c r="P34" s="11">
        <f>O34*F34</f>
        <v>36000</v>
      </c>
      <c r="Q34" s="22" t="s">
        <v>65</v>
      </c>
    </row>
    <row r="35" spans="1:17" ht="31.5" x14ac:dyDescent="0.2">
      <c r="A35" s="21">
        <v>31</v>
      </c>
      <c r="B35" s="38" t="s">
        <v>64</v>
      </c>
      <c r="C35" s="40" t="s">
        <v>63</v>
      </c>
      <c r="D35" s="35" t="s">
        <v>31</v>
      </c>
      <c r="E35" s="34">
        <v>17600</v>
      </c>
      <c r="F35" s="41">
        <v>6</v>
      </c>
      <c r="G35" s="18">
        <f>E35*F35</f>
        <v>105600</v>
      </c>
      <c r="H35" s="17"/>
      <c r="I35" s="17"/>
      <c r="J35" s="17"/>
      <c r="K35" s="11">
        <f>J35*F35</f>
        <v>0</v>
      </c>
      <c r="L35" s="17">
        <v>17582</v>
      </c>
      <c r="M35" s="17">
        <v>17584</v>
      </c>
      <c r="N35" s="16" t="s">
        <v>18</v>
      </c>
      <c r="O35" s="11">
        <v>17582</v>
      </c>
      <c r="P35" s="11">
        <f>O35*F35</f>
        <v>105492</v>
      </c>
      <c r="Q35" s="40" t="s">
        <v>62</v>
      </c>
    </row>
    <row r="36" spans="1:17" ht="31.5" x14ac:dyDescent="0.2">
      <c r="A36" s="21">
        <v>32</v>
      </c>
      <c r="B36" s="25" t="s">
        <v>61</v>
      </c>
      <c r="C36" s="25" t="s">
        <v>60</v>
      </c>
      <c r="D36" s="29" t="s">
        <v>59</v>
      </c>
      <c r="E36" s="28">
        <v>20728</v>
      </c>
      <c r="F36" s="27">
        <v>1</v>
      </c>
      <c r="G36" s="18">
        <f>E36*F36</f>
        <v>20728</v>
      </c>
      <c r="H36" s="17"/>
      <c r="I36" s="17"/>
      <c r="J36" s="17"/>
      <c r="K36" s="11">
        <f>J36*F36</f>
        <v>0</v>
      </c>
      <c r="L36" s="17">
        <v>20720</v>
      </c>
      <c r="M36" s="17">
        <v>20730</v>
      </c>
      <c r="N36" s="16" t="s">
        <v>18</v>
      </c>
      <c r="O36" s="11">
        <v>20720</v>
      </c>
      <c r="P36" s="11">
        <f>O36*F36</f>
        <v>20720</v>
      </c>
      <c r="Q36" s="25" t="s">
        <v>58</v>
      </c>
    </row>
    <row r="37" spans="1:17" ht="33.75" hidden="1" x14ac:dyDescent="0.2">
      <c r="A37" s="26">
        <v>33</v>
      </c>
      <c r="B37" s="38" t="s">
        <v>57</v>
      </c>
      <c r="C37" s="38" t="s">
        <v>56</v>
      </c>
      <c r="D37" s="24" t="s">
        <v>27</v>
      </c>
      <c r="E37" s="28">
        <v>7383</v>
      </c>
      <c r="F37" s="20">
        <v>2</v>
      </c>
      <c r="G37" s="18">
        <f>E37*F37</f>
        <v>14766</v>
      </c>
      <c r="H37" s="11">
        <v>7375</v>
      </c>
      <c r="I37" s="11">
        <v>7383</v>
      </c>
      <c r="J37" s="12"/>
      <c r="K37" s="12">
        <f>J37*F37</f>
        <v>0</v>
      </c>
      <c r="L37" s="17"/>
      <c r="M37" s="17">
        <f>L37*F37</f>
        <v>0</v>
      </c>
      <c r="N37" s="39" t="s">
        <v>55</v>
      </c>
      <c r="O37" s="11">
        <v>7375</v>
      </c>
      <c r="P37" s="11">
        <f>O37*F37</f>
        <v>14750</v>
      </c>
      <c r="Q37" s="38" t="s">
        <v>54</v>
      </c>
    </row>
    <row r="38" spans="1:17" ht="27" hidden="1" customHeight="1" x14ac:dyDescent="0.2">
      <c r="A38" s="21">
        <v>34</v>
      </c>
      <c r="B38" s="25" t="s">
        <v>53</v>
      </c>
      <c r="C38" s="25" t="s">
        <v>52</v>
      </c>
      <c r="D38" s="24" t="s">
        <v>27</v>
      </c>
      <c r="E38" s="28">
        <v>4921</v>
      </c>
      <c r="F38" s="20">
        <v>20</v>
      </c>
      <c r="G38" s="18">
        <f>E38*F38</f>
        <v>98420</v>
      </c>
      <c r="H38" s="11"/>
      <c r="I38" s="11"/>
      <c r="J38" s="12">
        <v>4900</v>
      </c>
      <c r="K38" s="12">
        <v>4902</v>
      </c>
      <c r="L38" s="17"/>
      <c r="M38" s="17">
        <f>L38*F38</f>
        <v>0</v>
      </c>
      <c r="N38" s="30" t="s">
        <v>26</v>
      </c>
      <c r="O38" s="11">
        <v>4900</v>
      </c>
      <c r="P38" s="11">
        <f>O38*F38</f>
        <v>98000</v>
      </c>
      <c r="Q38" s="25" t="s">
        <v>51</v>
      </c>
    </row>
    <row r="39" spans="1:17" ht="64.5" customHeight="1" x14ac:dyDescent="0.2">
      <c r="A39" s="21">
        <v>35</v>
      </c>
      <c r="B39" s="25" t="s">
        <v>50</v>
      </c>
      <c r="C39" s="25" t="s">
        <v>49</v>
      </c>
      <c r="D39" s="24" t="s">
        <v>27</v>
      </c>
      <c r="E39" s="28">
        <v>8175</v>
      </c>
      <c r="F39" s="20">
        <v>20</v>
      </c>
      <c r="G39" s="18">
        <f>E39*F39</f>
        <v>163500</v>
      </c>
      <c r="H39" s="11"/>
      <c r="I39" s="11"/>
      <c r="J39" s="11"/>
      <c r="K39" s="11">
        <f>J39*F39</f>
        <v>0</v>
      </c>
      <c r="L39" s="17">
        <v>8150</v>
      </c>
      <c r="M39" s="17">
        <v>8155</v>
      </c>
      <c r="N39" s="16" t="s">
        <v>18</v>
      </c>
      <c r="O39" s="17">
        <v>8150</v>
      </c>
      <c r="P39" s="11">
        <f>O39*F39</f>
        <v>163000</v>
      </c>
      <c r="Q39" s="25" t="s">
        <v>48</v>
      </c>
    </row>
    <row r="40" spans="1:17" ht="60.75" customHeight="1" x14ac:dyDescent="0.2">
      <c r="A40" s="26">
        <v>36</v>
      </c>
      <c r="B40" s="37" t="s">
        <v>47</v>
      </c>
      <c r="C40" s="36" t="s">
        <v>46</v>
      </c>
      <c r="D40" s="35" t="s">
        <v>45</v>
      </c>
      <c r="E40" s="34">
        <v>24713</v>
      </c>
      <c r="F40" s="33">
        <v>5</v>
      </c>
      <c r="G40" s="18">
        <f>E40*F40</f>
        <v>123565</v>
      </c>
      <c r="H40" s="17"/>
      <c r="I40" s="17"/>
      <c r="J40" s="17"/>
      <c r="K40" s="11">
        <f>J40*F40</f>
        <v>0</v>
      </c>
      <c r="L40" s="17">
        <v>24700</v>
      </c>
      <c r="M40" s="17">
        <v>24750</v>
      </c>
      <c r="N40" s="16" t="s">
        <v>18</v>
      </c>
      <c r="O40" s="17">
        <v>24700</v>
      </c>
      <c r="P40" s="11">
        <f>O40*F40</f>
        <v>123500</v>
      </c>
      <c r="Q40" s="32" t="s">
        <v>44</v>
      </c>
    </row>
    <row r="41" spans="1:17" ht="39.75" hidden="1" customHeight="1" x14ac:dyDescent="0.2">
      <c r="A41" s="21">
        <v>37</v>
      </c>
      <c r="B41" s="25" t="s">
        <v>43</v>
      </c>
      <c r="C41" s="25" t="s">
        <v>42</v>
      </c>
      <c r="D41" s="29" t="s">
        <v>31</v>
      </c>
      <c r="E41" s="28">
        <v>1530</v>
      </c>
      <c r="F41" s="27">
        <v>20</v>
      </c>
      <c r="G41" s="18">
        <f>E41*F41</f>
        <v>30600</v>
      </c>
      <c r="H41" s="17"/>
      <c r="I41" s="17"/>
      <c r="J41" s="31">
        <v>1500</v>
      </c>
      <c r="K41" s="12">
        <v>1503</v>
      </c>
      <c r="L41" s="17"/>
      <c r="M41" s="17">
        <f>L41*F41</f>
        <v>0</v>
      </c>
      <c r="N41" s="30" t="s">
        <v>26</v>
      </c>
      <c r="O41" s="11">
        <v>1500</v>
      </c>
      <c r="P41" s="11">
        <f>O41*F41</f>
        <v>30000</v>
      </c>
      <c r="Q41" s="25" t="s">
        <v>41</v>
      </c>
    </row>
    <row r="42" spans="1:17" ht="18.75" hidden="1" customHeight="1" x14ac:dyDescent="0.2">
      <c r="A42" s="21">
        <v>38</v>
      </c>
      <c r="B42" s="25" t="s">
        <v>40</v>
      </c>
      <c r="C42" s="25" t="s">
        <v>35</v>
      </c>
      <c r="D42" s="29" t="s">
        <v>31</v>
      </c>
      <c r="E42" s="28">
        <v>607</v>
      </c>
      <c r="F42" s="27">
        <v>10</v>
      </c>
      <c r="G42" s="18">
        <f>E42*F42</f>
        <v>6070</v>
      </c>
      <c r="H42" s="17"/>
      <c r="I42" s="17"/>
      <c r="J42" s="31">
        <v>600</v>
      </c>
      <c r="K42" s="12">
        <v>602</v>
      </c>
      <c r="L42" s="17"/>
      <c r="M42" s="17">
        <f>L42*F42</f>
        <v>0</v>
      </c>
      <c r="N42" s="30" t="s">
        <v>26</v>
      </c>
      <c r="O42" s="11">
        <v>600</v>
      </c>
      <c r="P42" s="11">
        <f>O42*F42</f>
        <v>6000</v>
      </c>
      <c r="Q42" s="25" t="s">
        <v>39</v>
      </c>
    </row>
    <row r="43" spans="1:17" ht="18.75" hidden="1" customHeight="1" x14ac:dyDescent="0.2">
      <c r="A43" s="26">
        <v>39</v>
      </c>
      <c r="B43" s="25" t="s">
        <v>38</v>
      </c>
      <c r="C43" s="25" t="s">
        <v>35</v>
      </c>
      <c r="D43" s="29" t="s">
        <v>31</v>
      </c>
      <c r="E43" s="28">
        <v>607</v>
      </c>
      <c r="F43" s="27">
        <v>10</v>
      </c>
      <c r="G43" s="18">
        <f>E43*F43</f>
        <v>6070</v>
      </c>
      <c r="H43" s="17"/>
      <c r="I43" s="17"/>
      <c r="J43" s="31">
        <v>600</v>
      </c>
      <c r="K43" s="12">
        <v>602</v>
      </c>
      <c r="L43" s="17"/>
      <c r="M43" s="17">
        <f>L43*F43</f>
        <v>0</v>
      </c>
      <c r="N43" s="30" t="s">
        <v>26</v>
      </c>
      <c r="O43" s="11">
        <v>600</v>
      </c>
      <c r="P43" s="11">
        <f>O43*F43</f>
        <v>6000</v>
      </c>
      <c r="Q43" s="25" t="s">
        <v>37</v>
      </c>
    </row>
    <row r="44" spans="1:17" ht="31.5" hidden="1" customHeight="1" x14ac:dyDescent="0.2">
      <c r="A44" s="21">
        <v>40</v>
      </c>
      <c r="B44" s="25" t="s">
        <v>36</v>
      </c>
      <c r="C44" s="25" t="s">
        <v>35</v>
      </c>
      <c r="D44" s="29" t="s">
        <v>31</v>
      </c>
      <c r="E44" s="28">
        <v>607</v>
      </c>
      <c r="F44" s="27">
        <v>10</v>
      </c>
      <c r="G44" s="18">
        <f>E44*F44</f>
        <v>6070</v>
      </c>
      <c r="H44" s="17"/>
      <c r="I44" s="17"/>
      <c r="J44" s="31">
        <v>600</v>
      </c>
      <c r="K44" s="12">
        <v>602</v>
      </c>
      <c r="L44" s="17"/>
      <c r="M44" s="17">
        <f>L44*F44</f>
        <v>0</v>
      </c>
      <c r="N44" s="30" t="s">
        <v>26</v>
      </c>
      <c r="O44" s="11">
        <v>600</v>
      </c>
      <c r="P44" s="11">
        <f>O44*F44</f>
        <v>6000</v>
      </c>
      <c r="Q44" s="25" t="s">
        <v>34</v>
      </c>
    </row>
    <row r="45" spans="1:17" ht="33" customHeight="1" x14ac:dyDescent="0.2">
      <c r="A45" s="21">
        <v>41</v>
      </c>
      <c r="B45" s="25" t="s">
        <v>33</v>
      </c>
      <c r="C45" s="25" t="s">
        <v>32</v>
      </c>
      <c r="D45" s="29" t="s">
        <v>31</v>
      </c>
      <c r="E45" s="28">
        <v>7210</v>
      </c>
      <c r="F45" s="27">
        <v>1</v>
      </c>
      <c r="G45" s="18">
        <f>E45*F45</f>
        <v>7210</v>
      </c>
      <c r="H45" s="17"/>
      <c r="I45" s="17"/>
      <c r="J45" s="17"/>
      <c r="K45" s="11">
        <f>J45*F45</f>
        <v>0</v>
      </c>
      <c r="L45" s="17">
        <v>7200</v>
      </c>
      <c r="M45" s="17">
        <v>7210</v>
      </c>
      <c r="N45" s="16" t="s">
        <v>18</v>
      </c>
      <c r="O45" s="11">
        <v>7200</v>
      </c>
      <c r="P45" s="11">
        <f>O45*F45</f>
        <v>7200</v>
      </c>
      <c r="Q45" s="25" t="s">
        <v>30</v>
      </c>
    </row>
    <row r="46" spans="1:17" ht="28.5" hidden="1" customHeight="1" x14ac:dyDescent="0.2">
      <c r="A46" s="26">
        <v>42</v>
      </c>
      <c r="B46" s="25" t="s">
        <v>29</v>
      </c>
      <c r="C46" s="25" t="s">
        <v>28</v>
      </c>
      <c r="D46" s="24" t="s">
        <v>27</v>
      </c>
      <c r="E46" s="23">
        <v>7200</v>
      </c>
      <c r="F46" s="20">
        <v>20</v>
      </c>
      <c r="G46" s="18">
        <f>E46*F46</f>
        <v>144000</v>
      </c>
      <c r="H46" s="11"/>
      <c r="I46" s="11"/>
      <c r="J46" s="12">
        <v>7055</v>
      </c>
      <c r="K46" s="12">
        <v>7057</v>
      </c>
      <c r="L46" s="17"/>
      <c r="M46" s="17">
        <f>L46*F46</f>
        <v>0</v>
      </c>
      <c r="N46" s="16" t="s">
        <v>26</v>
      </c>
      <c r="O46" s="11">
        <v>7055</v>
      </c>
      <c r="P46" s="11">
        <f>O46*F46</f>
        <v>141100</v>
      </c>
      <c r="Q46" s="22" t="s">
        <v>25</v>
      </c>
    </row>
    <row r="47" spans="1:17" ht="45" customHeight="1" x14ac:dyDescent="0.2">
      <c r="A47" s="21">
        <v>43</v>
      </c>
      <c r="B47" s="15" t="s">
        <v>24</v>
      </c>
      <c r="C47" s="15" t="s">
        <v>23</v>
      </c>
      <c r="D47" s="20"/>
      <c r="E47" s="19">
        <v>3400</v>
      </c>
      <c r="F47" s="11">
        <v>5</v>
      </c>
      <c r="G47" s="18">
        <f>E47*F47</f>
        <v>17000</v>
      </c>
      <c r="H47" s="11"/>
      <c r="I47" s="11"/>
      <c r="J47" s="11"/>
      <c r="K47" s="11"/>
      <c r="L47" s="11">
        <v>3200</v>
      </c>
      <c r="M47" s="17">
        <v>3300</v>
      </c>
      <c r="N47" s="16" t="s">
        <v>18</v>
      </c>
      <c r="O47" s="11">
        <v>3200</v>
      </c>
      <c r="P47" s="11">
        <f>O47*F47</f>
        <v>16000</v>
      </c>
      <c r="Q47" s="22" t="s">
        <v>22</v>
      </c>
    </row>
    <row r="48" spans="1:17" ht="45" x14ac:dyDescent="0.2">
      <c r="A48" s="21">
        <v>44</v>
      </c>
      <c r="B48" s="15" t="s">
        <v>21</v>
      </c>
      <c r="C48" s="15" t="s">
        <v>20</v>
      </c>
      <c r="D48" s="20" t="s">
        <v>19</v>
      </c>
      <c r="E48" s="19">
        <v>4800</v>
      </c>
      <c r="F48" s="11">
        <v>20</v>
      </c>
      <c r="G48" s="18">
        <f>E48*F48</f>
        <v>96000</v>
      </c>
      <c r="H48" s="11"/>
      <c r="I48" s="11"/>
      <c r="J48" s="11"/>
      <c r="K48" s="11"/>
      <c r="L48" s="11">
        <v>4700</v>
      </c>
      <c r="M48" s="17">
        <v>4720</v>
      </c>
      <c r="N48" s="16" t="s">
        <v>18</v>
      </c>
      <c r="O48" s="11">
        <v>4700</v>
      </c>
      <c r="P48" s="11">
        <f>O48*F48</f>
        <v>94000</v>
      </c>
      <c r="Q48" s="15" t="s">
        <v>17</v>
      </c>
    </row>
    <row r="49" spans="1:17" hidden="1" x14ac:dyDescent="0.2">
      <c r="A49" s="11"/>
      <c r="B49" s="14"/>
      <c r="C49" s="13"/>
      <c r="D49" s="11"/>
      <c r="E49" s="11"/>
      <c r="F49" s="11"/>
      <c r="G49" s="11">
        <f>SUM(G5:G48)</f>
        <v>4022977</v>
      </c>
      <c r="H49" s="11"/>
      <c r="I49" s="11"/>
      <c r="J49" s="12"/>
      <c r="K49" s="12">
        <f>SUM(K5:K46)</f>
        <v>58490</v>
      </c>
      <c r="L49" s="11"/>
      <c r="M49" s="11">
        <f>SUM(M5:M46)</f>
        <v>611248.1</v>
      </c>
      <c r="N49" s="11"/>
      <c r="O49" s="11"/>
      <c r="P49" s="11"/>
      <c r="Q49" s="11"/>
    </row>
    <row r="50" spans="1:17" ht="32.25" hidden="1" customHeight="1" x14ac:dyDescent="0.2">
      <c r="A50" s="7"/>
      <c r="B50" s="10" t="s">
        <v>16</v>
      </c>
      <c r="C50" s="9" t="s">
        <v>15</v>
      </c>
      <c r="D50" s="7"/>
      <c r="E50" s="7"/>
      <c r="F50" s="7"/>
      <c r="G50" s="7"/>
      <c r="H50" s="7"/>
      <c r="I50" s="7"/>
      <c r="J50" s="8"/>
      <c r="K50" s="8"/>
      <c r="L50" s="7"/>
      <c r="M50" s="7"/>
    </row>
    <row r="51" spans="1:17" ht="43.5" hidden="1" customHeight="1" x14ac:dyDescent="0.2">
      <c r="A51" s="7"/>
      <c r="B51" s="10" t="s">
        <v>14</v>
      </c>
      <c r="C51" s="9"/>
      <c r="D51" s="7"/>
      <c r="E51" s="7"/>
      <c r="F51" s="7"/>
      <c r="G51" s="7">
        <f>G49-'[1]лист 1'!$G$49</f>
        <v>0</v>
      </c>
      <c r="H51" s="7"/>
      <c r="I51" s="7"/>
      <c r="J51" s="8"/>
      <c r="K51" s="8"/>
      <c r="L51" s="7"/>
      <c r="M51" s="7"/>
    </row>
    <row r="52" spans="1:17" ht="19.5" hidden="1" customHeight="1" x14ac:dyDescent="0.2">
      <c r="A52" s="7"/>
      <c r="B52" s="10" t="s">
        <v>13</v>
      </c>
      <c r="C52" s="9" t="s">
        <v>12</v>
      </c>
      <c r="D52" s="7"/>
      <c r="E52" s="7"/>
      <c r="F52" s="7"/>
      <c r="G52" s="7"/>
      <c r="H52" s="7"/>
      <c r="I52" s="7"/>
      <c r="J52" s="8"/>
      <c r="K52" s="8"/>
      <c r="L52" s="7"/>
      <c r="M52" s="7"/>
    </row>
    <row r="53" spans="1:17" ht="19.5" hidden="1" customHeight="1" x14ac:dyDescent="0.2">
      <c r="B53" s="5" t="s">
        <v>11</v>
      </c>
      <c r="C53" s="4" t="s">
        <v>10</v>
      </c>
      <c r="J53" s="6"/>
      <c r="K53" s="6"/>
    </row>
    <row r="54" spans="1:17" ht="19.5" hidden="1" customHeight="1" x14ac:dyDescent="0.2">
      <c r="B54" s="5" t="s">
        <v>9</v>
      </c>
      <c r="C54" s="4" t="s">
        <v>8</v>
      </c>
      <c r="J54" s="6"/>
      <c r="K54" s="6"/>
    </row>
    <row r="55" spans="1:17" ht="19.5" hidden="1" customHeight="1" x14ac:dyDescent="0.2">
      <c r="B55" s="5" t="s">
        <v>7</v>
      </c>
      <c r="C55" s="4" t="s">
        <v>6</v>
      </c>
      <c r="J55" s="6"/>
      <c r="K55" s="6"/>
    </row>
    <row r="56" spans="1:17" ht="19.5" hidden="1" customHeight="1" x14ac:dyDescent="0.2">
      <c r="B56" s="5" t="s">
        <v>5</v>
      </c>
      <c r="C56" s="4" t="s">
        <v>4</v>
      </c>
      <c r="J56" s="6"/>
      <c r="K56" s="6"/>
    </row>
    <row r="57" spans="1:17" ht="19.5" customHeight="1" x14ac:dyDescent="0.2">
      <c r="B57" s="5"/>
      <c r="C57" s="5"/>
    </row>
    <row r="58" spans="1:17" ht="19.5" customHeight="1" x14ac:dyDescent="0.2">
      <c r="B58" s="5" t="s">
        <v>3</v>
      </c>
      <c r="C58" s="4" t="s">
        <v>2</v>
      </c>
      <c r="Q58" s="3"/>
    </row>
    <row r="59" spans="1:17" ht="12.75" x14ac:dyDescent="0.2">
      <c r="B59" s="2"/>
      <c r="C59" s="2"/>
    </row>
    <row r="60" spans="1:17" ht="12.75" x14ac:dyDescent="0.2">
      <c r="B60" s="2"/>
      <c r="C60" s="2"/>
    </row>
    <row r="61" spans="1:17" ht="12.75" x14ac:dyDescent="0.2">
      <c r="B61" s="2" t="s">
        <v>1</v>
      </c>
      <c r="C61" s="2" t="s">
        <v>0</v>
      </c>
    </row>
    <row r="62" spans="1:17" ht="12.75" x14ac:dyDescent="0.2">
      <c r="B62" s="2"/>
      <c r="C62" s="2"/>
    </row>
    <row r="63" spans="1:17" ht="12.75" x14ac:dyDescent="0.2">
      <c r="B63" s="2"/>
      <c r="C63" s="2"/>
    </row>
    <row r="64" spans="1:17" ht="12.75" x14ac:dyDescent="0.2">
      <c r="B64" s="2"/>
      <c r="C64" s="2"/>
    </row>
    <row r="65" spans="2:3" ht="12.75" x14ac:dyDescent="0.2">
      <c r="B65" s="2"/>
      <c r="C65" s="2"/>
    </row>
    <row r="66" spans="2:3" ht="12.75" x14ac:dyDescent="0.2">
      <c r="B66" s="2"/>
      <c r="C66" s="2"/>
    </row>
    <row r="67" spans="2:3" ht="12.75" x14ac:dyDescent="0.2">
      <c r="B67" s="2"/>
      <c r="C67" s="2"/>
    </row>
    <row r="68" spans="2:3" ht="12.75" x14ac:dyDescent="0.2">
      <c r="B68" s="2"/>
      <c r="C68" s="2"/>
    </row>
    <row r="69" spans="2:3" ht="12.75" x14ac:dyDescent="0.2">
      <c r="B69" s="2"/>
      <c r="C69" s="2"/>
    </row>
    <row r="70" spans="2:3" ht="12.75" x14ac:dyDescent="0.2">
      <c r="B70" s="2"/>
      <c r="C70" s="2"/>
    </row>
    <row r="71" spans="2:3" ht="12.75" x14ac:dyDescent="0.2">
      <c r="B71" s="2"/>
      <c r="C71" s="2"/>
    </row>
    <row r="72" spans="2:3" ht="12.75" x14ac:dyDescent="0.2">
      <c r="B72" s="2"/>
      <c r="C72" s="2"/>
    </row>
    <row r="73" spans="2:3" ht="12.75" x14ac:dyDescent="0.2">
      <c r="B73" s="2"/>
      <c r="C73" s="2"/>
    </row>
    <row r="74" spans="2:3" ht="12.75" x14ac:dyDescent="0.2">
      <c r="B74" s="2"/>
      <c r="C74" s="2"/>
    </row>
    <row r="75" spans="2:3" ht="12.75" x14ac:dyDescent="0.2">
      <c r="B75" s="2"/>
      <c r="C75" s="2"/>
    </row>
    <row r="76" spans="2:3" ht="12.75" x14ac:dyDescent="0.2">
      <c r="B76" s="2"/>
      <c r="C76" s="2"/>
    </row>
    <row r="77" spans="2:3" ht="12.75" x14ac:dyDescent="0.2">
      <c r="B77" s="2"/>
      <c r="C77" s="2"/>
    </row>
    <row r="78" spans="2:3" ht="12.75" x14ac:dyDescent="0.2">
      <c r="B78" s="2"/>
      <c r="C78" s="2"/>
    </row>
    <row r="79" spans="2:3" ht="12.75" x14ac:dyDescent="0.2">
      <c r="B79" s="2"/>
      <c r="C79" s="2"/>
    </row>
    <row r="80" spans="2:3" ht="12.75" x14ac:dyDescent="0.2">
      <c r="B80" s="2"/>
      <c r="C80" s="2"/>
    </row>
    <row r="81" spans="2:3" ht="12.75" x14ac:dyDescent="0.2">
      <c r="B81" s="2"/>
      <c r="C81" s="2"/>
    </row>
  </sheetData>
  <autoFilter ref="A4:Q56">
    <filterColumn colId="13">
      <filters>
        <filter val="ТОО UMID PHARM"/>
      </filters>
    </filterColumn>
  </autoFilter>
  <mergeCells count="17">
    <mergeCell ref="I3:I4"/>
    <mergeCell ref="D2:E2"/>
    <mergeCell ref="A3:A4"/>
    <mergeCell ref="B3:B4"/>
    <mergeCell ref="C3:C4"/>
    <mergeCell ref="D3:D4"/>
    <mergeCell ref="E3:E4"/>
    <mergeCell ref="Q3:Q4"/>
    <mergeCell ref="N3:N4"/>
    <mergeCell ref="P3:P4"/>
    <mergeCell ref="O3:O4"/>
    <mergeCell ref="F3:F4"/>
    <mergeCell ref="G3:G4"/>
    <mergeCell ref="H3:H4"/>
    <mergeCell ref="J3:J4"/>
    <mergeCell ref="L3:L4"/>
    <mergeCell ref="K3:K4"/>
  </mergeCells>
  <pageMargins left="0.15748031496062992" right="0.15748031496062992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2018-05-24T05:13:22Z</dcterms:modified>
</cp:coreProperties>
</file>