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 (2)" sheetId="4" r:id="rId1"/>
    <sheet name="Лист2" sheetId="2" r:id="rId2"/>
    <sheet name="Лист3" sheetId="3" r:id="rId3"/>
  </sheets>
  <definedNames>
    <definedName name="_xlnm._FilterDatabase" localSheetId="0" hidden="1">'Лист1 (2)'!$A$4:$AJ$63</definedName>
    <definedName name="_xlnm.Print_Titles" localSheetId="0">'Лист1 (2)'!$A:$E,'Лист1 (2)'!$3:$4</definedName>
  </definedNames>
  <calcPr calcId="124519"/>
</workbook>
</file>

<file path=xl/calcChain.xml><?xml version="1.0" encoding="utf-8"?>
<calcChain xmlns="http://schemas.openxmlformats.org/spreadsheetml/2006/main">
  <c r="AI62" i="4"/>
  <c r="AG62"/>
  <c r="AE62"/>
  <c r="AC62"/>
  <c r="AA62"/>
  <c r="Y62"/>
  <c r="W62"/>
  <c r="U62"/>
  <c r="S62"/>
  <c r="Q62"/>
  <c r="O62"/>
  <c r="M62"/>
  <c r="K62"/>
  <c r="I62"/>
  <c r="G62"/>
  <c r="AI61"/>
  <c r="AG61"/>
  <c r="AE61"/>
  <c r="AC61"/>
  <c r="AA61"/>
  <c r="Y61"/>
  <c r="W61"/>
  <c r="U61"/>
  <c r="S61"/>
  <c r="Q61"/>
  <c r="O61"/>
  <c r="M61"/>
  <c r="K61"/>
  <c r="I61"/>
  <c r="G61"/>
  <c r="AI60"/>
  <c r="AG60"/>
  <c r="AE60"/>
  <c r="AC60"/>
  <c r="AA60"/>
  <c r="Y60"/>
  <c r="W60"/>
  <c r="U60"/>
  <c r="S60"/>
  <c r="Q60"/>
  <c r="O60"/>
  <c r="M60"/>
  <c r="K60"/>
  <c r="I60"/>
  <c r="G60"/>
  <c r="AI59"/>
  <c r="AG59"/>
  <c r="AE59"/>
  <c r="AC59"/>
  <c r="AA59"/>
  <c r="Y59"/>
  <c r="W59"/>
  <c r="U59"/>
  <c r="S59"/>
  <c r="Q59"/>
  <c r="O59"/>
  <c r="M59"/>
  <c r="K59"/>
  <c r="I59"/>
  <c r="G59"/>
  <c r="AI58"/>
  <c r="AG58"/>
  <c r="AE58"/>
  <c r="AC58"/>
  <c r="AA58"/>
  <c r="Y58"/>
  <c r="W58"/>
  <c r="U58"/>
  <c r="S58"/>
  <c r="Q58"/>
  <c r="O58"/>
  <c r="M58"/>
  <c r="K58"/>
  <c r="I58"/>
  <c r="G58"/>
  <c r="AI57"/>
  <c r="AG57"/>
  <c r="AE57"/>
  <c r="AC57"/>
  <c r="AA57"/>
  <c r="Y57"/>
  <c r="W57"/>
  <c r="U57"/>
  <c r="S57"/>
  <c r="Q57"/>
  <c r="O57"/>
  <c r="M57"/>
  <c r="K57"/>
  <c r="I57"/>
  <c r="G57"/>
  <c r="AI56"/>
  <c r="AG56"/>
  <c r="AE56"/>
  <c r="AC56"/>
  <c r="AA56"/>
  <c r="Y56"/>
  <c r="W56"/>
  <c r="U56"/>
  <c r="S56"/>
  <c r="Q56"/>
  <c r="O56"/>
  <c r="M56"/>
  <c r="K56"/>
  <c r="I56"/>
  <c r="G56"/>
  <c r="AI55"/>
  <c r="AG55"/>
  <c r="AE55"/>
  <c r="AC55"/>
  <c r="AA55"/>
  <c r="Y55"/>
  <c r="W55"/>
  <c r="U55"/>
  <c r="S55"/>
  <c r="Q55"/>
  <c r="O55"/>
  <c r="M55"/>
  <c r="K55"/>
  <c r="I55"/>
  <c r="G55"/>
  <c r="AI54"/>
  <c r="AG54"/>
  <c r="AE54"/>
  <c r="AC54"/>
  <c r="AA54"/>
  <c r="Y54"/>
  <c r="W54"/>
  <c r="U54"/>
  <c r="S54"/>
  <c r="Q54"/>
  <c r="O54"/>
  <c r="M54"/>
  <c r="K54"/>
  <c r="I54"/>
  <c r="G54"/>
  <c r="AI53"/>
  <c r="AG53"/>
  <c r="AE53"/>
  <c r="AC53"/>
  <c r="AA53"/>
  <c r="Y53"/>
  <c r="W53"/>
  <c r="U53"/>
  <c r="S53"/>
  <c r="Q53"/>
  <c r="O53"/>
  <c r="M53"/>
  <c r="K53"/>
  <c r="I53"/>
  <c r="G53"/>
  <c r="AI52"/>
  <c r="AG52"/>
  <c r="AE52"/>
  <c r="AC52"/>
  <c r="AA52"/>
  <c r="Y52"/>
  <c r="W52"/>
  <c r="U52"/>
  <c r="S52"/>
  <c r="Q52"/>
  <c r="O52"/>
  <c r="M52"/>
  <c r="K52"/>
  <c r="I52"/>
  <c r="G52"/>
  <c r="AI51"/>
  <c r="AG51"/>
  <c r="AE51"/>
  <c r="AC51"/>
  <c r="AA51"/>
  <c r="Y51"/>
  <c r="W51"/>
  <c r="U51"/>
  <c r="S51"/>
  <c r="Q51"/>
  <c r="O51"/>
  <c r="M51"/>
  <c r="K51"/>
  <c r="I51"/>
  <c r="G51"/>
  <c r="AI50"/>
  <c r="AG50"/>
  <c r="AE50"/>
  <c r="AC50"/>
  <c r="AA50"/>
  <c r="Y50"/>
  <c r="W50"/>
  <c r="U50"/>
  <c r="S50"/>
  <c r="Q50"/>
  <c r="O50"/>
  <c r="M50"/>
  <c r="K50"/>
  <c r="I50"/>
  <c r="G50"/>
  <c r="AI49"/>
  <c r="AG49"/>
  <c r="AE49"/>
  <c r="AC49"/>
  <c r="AA49"/>
  <c r="Y49"/>
  <c r="W49"/>
  <c r="U49"/>
  <c r="S49"/>
  <c r="Q49"/>
  <c r="O49"/>
  <c r="M49"/>
  <c r="K49"/>
  <c r="I49"/>
  <c r="G49"/>
  <c r="AI48"/>
  <c r="AG48"/>
  <c r="AE48"/>
  <c r="AC48"/>
  <c r="AA48"/>
  <c r="Y48"/>
  <c r="W48"/>
  <c r="U48"/>
  <c r="S48"/>
  <c r="Q48"/>
  <c r="O48"/>
  <c r="M48"/>
  <c r="K48"/>
  <c r="I48"/>
  <c r="G48"/>
  <c r="AI47"/>
  <c r="AG47"/>
  <c r="AE47"/>
  <c r="AC47"/>
  <c r="AA47"/>
  <c r="Y47"/>
  <c r="W47"/>
  <c r="U47"/>
  <c r="S47"/>
  <c r="Q47"/>
  <c r="O47"/>
  <c r="M47"/>
  <c r="K47"/>
  <c r="I47"/>
  <c r="G47"/>
  <c r="AI46"/>
  <c r="AG46"/>
  <c r="AE46"/>
  <c r="AC46"/>
  <c r="AA46"/>
  <c r="Y46"/>
  <c r="W46"/>
  <c r="U46"/>
  <c r="S46"/>
  <c r="Q46"/>
  <c r="O46"/>
  <c r="M46"/>
  <c r="K46"/>
  <c r="I46"/>
  <c r="G46"/>
  <c r="AI45"/>
  <c r="AG45"/>
  <c r="AE45"/>
  <c r="AC45"/>
  <c r="AA45"/>
  <c r="Y45"/>
  <c r="W45"/>
  <c r="U45"/>
  <c r="S45"/>
  <c r="Q45"/>
  <c r="O45"/>
  <c r="M45"/>
  <c r="K45"/>
  <c r="I45"/>
  <c r="G45"/>
  <c r="AI44"/>
  <c r="AG44"/>
  <c r="AE44"/>
  <c r="AC44"/>
  <c r="AA44"/>
  <c r="Y44"/>
  <c r="W44"/>
  <c r="U44"/>
  <c r="S44"/>
  <c r="Q44"/>
  <c r="O44"/>
  <c r="M44"/>
  <c r="K44"/>
  <c r="I44"/>
  <c r="G44"/>
  <c r="AI43"/>
  <c r="AG43"/>
  <c r="AE43"/>
  <c r="AC43"/>
  <c r="AA43"/>
  <c r="Y43"/>
  <c r="W43"/>
  <c r="U43"/>
  <c r="S43"/>
  <c r="Q43"/>
  <c r="O43"/>
  <c r="M43"/>
  <c r="K43"/>
  <c r="I43"/>
  <c r="G43"/>
  <c r="AI42"/>
  <c r="AG42"/>
  <c r="AE42"/>
  <c r="AC42"/>
  <c r="AA42"/>
  <c r="Y42"/>
  <c r="W42"/>
  <c r="U42"/>
  <c r="S42"/>
  <c r="Q42"/>
  <c r="O42"/>
  <c r="M42"/>
  <c r="K42"/>
  <c r="I42"/>
  <c r="G42"/>
  <c r="AI41"/>
  <c r="AG41"/>
  <c r="AE41"/>
  <c r="AC41"/>
  <c r="AA41"/>
  <c r="Y41"/>
  <c r="W41"/>
  <c r="U41"/>
  <c r="S41"/>
  <c r="Q41"/>
  <c r="O41"/>
  <c r="M41"/>
  <c r="K41"/>
  <c r="I41"/>
  <c r="G41"/>
  <c r="AI40"/>
  <c r="AG40"/>
  <c r="AE40"/>
  <c r="AC40"/>
  <c r="AA40"/>
  <c r="Y40"/>
  <c r="W40"/>
  <c r="U40"/>
  <c r="S40"/>
  <c r="Q40"/>
  <c r="O40"/>
  <c r="M40"/>
  <c r="K40"/>
  <c r="I40"/>
  <c r="G40"/>
  <c r="AI39"/>
  <c r="AG39"/>
  <c r="AE39"/>
  <c r="AC39"/>
  <c r="AA39"/>
  <c r="Y39"/>
  <c r="W39"/>
  <c r="U39"/>
  <c r="S39"/>
  <c r="Q39"/>
  <c r="O39"/>
  <c r="M39"/>
  <c r="K39"/>
  <c r="I39"/>
  <c r="G39"/>
  <c r="AI38"/>
  <c r="AG38"/>
  <c r="AE38"/>
  <c r="AC38"/>
  <c r="AA38"/>
  <c r="Y38"/>
  <c r="W38"/>
  <c r="U38"/>
  <c r="S38"/>
  <c r="Q38"/>
  <c r="O38"/>
  <c r="M38"/>
  <c r="K38"/>
  <c r="I38"/>
  <c r="G38"/>
  <c r="AI37"/>
  <c r="AG37"/>
  <c r="AE37"/>
  <c r="AC37"/>
  <c r="AA37"/>
  <c r="Y37"/>
  <c r="W37"/>
  <c r="U37"/>
  <c r="S37"/>
  <c r="Q37"/>
  <c r="O37"/>
  <c r="M37"/>
  <c r="K37"/>
  <c r="I37"/>
  <c r="G37"/>
  <c r="AI36"/>
  <c r="AG36"/>
  <c r="AE36"/>
  <c r="AC36"/>
  <c r="AA36"/>
  <c r="Y36"/>
  <c r="W36"/>
  <c r="U36"/>
  <c r="S36"/>
  <c r="Q36"/>
  <c r="O36"/>
  <c r="M36"/>
  <c r="K36"/>
  <c r="I36"/>
  <c r="G36"/>
  <c r="AI35"/>
  <c r="AG35"/>
  <c r="AE35"/>
  <c r="AC35"/>
  <c r="AA35"/>
  <c r="Y35"/>
  <c r="W35"/>
  <c r="U35"/>
  <c r="S35"/>
  <c r="Q35"/>
  <c r="O35"/>
  <c r="M35"/>
  <c r="K35"/>
  <c r="I35"/>
  <c r="G35"/>
  <c r="AI34"/>
  <c r="AG34"/>
  <c r="AE34"/>
  <c r="AC34"/>
  <c r="AA34"/>
  <c r="Y34"/>
  <c r="W34"/>
  <c r="U34"/>
  <c r="S34"/>
  <c r="Q34"/>
  <c r="O34"/>
  <c r="M34"/>
  <c r="K34"/>
  <c r="I34"/>
  <c r="G34"/>
  <c r="AI33"/>
  <c r="AG33"/>
  <c r="AE33"/>
  <c r="AC33"/>
  <c r="AA33"/>
  <c r="Y33"/>
  <c r="W33"/>
  <c r="U33"/>
  <c r="S33"/>
  <c r="Q33"/>
  <c r="O33"/>
  <c r="M33"/>
  <c r="K33"/>
  <c r="I33"/>
  <c r="G33"/>
  <c r="AI32"/>
  <c r="AG32"/>
  <c r="AE32"/>
  <c r="AC32"/>
  <c r="AA32"/>
  <c r="Y32"/>
  <c r="W32"/>
  <c r="U32"/>
  <c r="S32"/>
  <c r="Q32"/>
  <c r="O32"/>
  <c r="M32"/>
  <c r="K32"/>
  <c r="I32"/>
  <c r="G32"/>
  <c r="AI31"/>
  <c r="AG31"/>
  <c r="AE31"/>
  <c r="AC31"/>
  <c r="AA31"/>
  <c r="Y31"/>
  <c r="W31"/>
  <c r="U31"/>
  <c r="S31"/>
  <c r="Q31"/>
  <c r="O31"/>
  <c r="M31"/>
  <c r="K31"/>
  <c r="I31"/>
  <c r="G31"/>
  <c r="AI30"/>
  <c r="AG30"/>
  <c r="AE30"/>
  <c r="AC30"/>
  <c r="AA30"/>
  <c r="Y30"/>
  <c r="W30"/>
  <c r="U30"/>
  <c r="S30"/>
  <c r="Q30"/>
  <c r="O30"/>
  <c r="M30"/>
  <c r="K30"/>
  <c r="I30"/>
  <c r="G30"/>
  <c r="AI29"/>
  <c r="AG29"/>
  <c r="AE29"/>
  <c r="AC29"/>
  <c r="AA29"/>
  <c r="Y29"/>
  <c r="W29"/>
  <c r="U29"/>
  <c r="S29"/>
  <c r="Q29"/>
  <c r="O29"/>
  <c r="M29"/>
  <c r="K29"/>
  <c r="I29"/>
  <c r="G29"/>
  <c r="AI28"/>
  <c r="AG28"/>
  <c r="AE28"/>
  <c r="AC28"/>
  <c r="AA28"/>
  <c r="Y28"/>
  <c r="W28"/>
  <c r="U28"/>
  <c r="S28"/>
  <c r="Q28"/>
  <c r="O28"/>
  <c r="M28"/>
  <c r="K28"/>
  <c r="I28"/>
  <c r="G28"/>
  <c r="AI27"/>
  <c r="AG27"/>
  <c r="AE27"/>
  <c r="AC27"/>
  <c r="AA27"/>
  <c r="Y27"/>
  <c r="W27"/>
  <c r="U27"/>
  <c r="S27"/>
  <c r="Q27"/>
  <c r="O27"/>
  <c r="M27"/>
  <c r="K27"/>
  <c r="I27"/>
  <c r="G27"/>
  <c r="AI26"/>
  <c r="AG26"/>
  <c r="AE26"/>
  <c r="AC26"/>
  <c r="AA26"/>
  <c r="Y26"/>
  <c r="W26"/>
  <c r="U26"/>
  <c r="S26"/>
  <c r="Q26"/>
  <c r="O26"/>
  <c r="M26"/>
  <c r="K26"/>
  <c r="I26"/>
  <c r="G26"/>
  <c r="AI25"/>
  <c r="AG25"/>
  <c r="AE25"/>
  <c r="AC25"/>
  <c r="AA25"/>
  <c r="Y25"/>
  <c r="W25"/>
  <c r="U25"/>
  <c r="S25"/>
  <c r="Q25"/>
  <c r="O25"/>
  <c r="M25"/>
  <c r="K25"/>
  <c r="I25"/>
  <c r="G25"/>
  <c r="AI24"/>
  <c r="AG24"/>
  <c r="AE24"/>
  <c r="AC24"/>
  <c r="AA24"/>
  <c r="Y24"/>
  <c r="W24"/>
  <c r="U24"/>
  <c r="S24"/>
  <c r="Q24"/>
  <c r="O24"/>
  <c r="M24"/>
  <c r="K24"/>
  <c r="I24"/>
  <c r="G24"/>
  <c r="AI23"/>
  <c r="AG23"/>
  <c r="AE23"/>
  <c r="AC23"/>
  <c r="AA23"/>
  <c r="Y23"/>
  <c r="W23"/>
  <c r="U23"/>
  <c r="S23"/>
  <c r="Q23"/>
  <c r="O23"/>
  <c r="M23"/>
  <c r="K23"/>
  <c r="I23"/>
  <c r="G23"/>
  <c r="AI22"/>
  <c r="AG22"/>
  <c r="AE22"/>
  <c r="AC22"/>
  <c r="AA22"/>
  <c r="Y22"/>
  <c r="W22"/>
  <c r="U22"/>
  <c r="S22"/>
  <c r="Q22"/>
  <c r="O22"/>
  <c r="M22"/>
  <c r="K22"/>
  <c r="I22"/>
  <c r="G22"/>
  <c r="AI21"/>
  <c r="AG21"/>
  <c r="AE21"/>
  <c r="AC21"/>
  <c r="AA21"/>
  <c r="Y21"/>
  <c r="W21"/>
  <c r="U21"/>
  <c r="S21"/>
  <c r="Q21"/>
  <c r="O21"/>
  <c r="M21"/>
  <c r="K21"/>
  <c r="I21"/>
  <c r="G21"/>
  <c r="AI20"/>
  <c r="AG20"/>
  <c r="AE20"/>
  <c r="AC20"/>
  <c r="AA20"/>
  <c r="Y20"/>
  <c r="W20"/>
  <c r="U20"/>
  <c r="S20"/>
  <c r="Q20"/>
  <c r="O20"/>
  <c r="M20"/>
  <c r="K20"/>
  <c r="I20"/>
  <c r="G20"/>
  <c r="AI19"/>
  <c r="AG19"/>
  <c r="AE19"/>
  <c r="AC19"/>
  <c r="AA19"/>
  <c r="Y19"/>
  <c r="W19"/>
  <c r="U19"/>
  <c r="S19"/>
  <c r="Q19"/>
  <c r="O19"/>
  <c r="M19"/>
  <c r="K19"/>
  <c r="I19"/>
  <c r="G19"/>
  <c r="AI18"/>
  <c r="AG18"/>
  <c r="AE18"/>
  <c r="AC18"/>
  <c r="AA18"/>
  <c r="Y18"/>
  <c r="W18"/>
  <c r="U18"/>
  <c r="S18"/>
  <c r="Q18"/>
  <c r="O18"/>
  <c r="M18"/>
  <c r="K18"/>
  <c r="I18"/>
  <c r="G18"/>
  <c r="AI17"/>
  <c r="AG17"/>
  <c r="AE17"/>
  <c r="AC17"/>
  <c r="AA17"/>
  <c r="Y17"/>
  <c r="W17"/>
  <c r="U17"/>
  <c r="S17"/>
  <c r="Q17"/>
  <c r="O17"/>
  <c r="M17"/>
  <c r="K17"/>
  <c r="I17"/>
  <c r="G17"/>
  <c r="AI16"/>
  <c r="AG16"/>
  <c r="AE16"/>
  <c r="AC16"/>
  <c r="AA16"/>
  <c r="Y16"/>
  <c r="W16"/>
  <c r="U16"/>
  <c r="S16"/>
  <c r="Q16"/>
  <c r="O16"/>
  <c r="M16"/>
  <c r="K16"/>
  <c r="I16"/>
  <c r="G16"/>
  <c r="AI15"/>
  <c r="AG15"/>
  <c r="AE15"/>
  <c r="AC15"/>
  <c r="AA15"/>
  <c r="Y15"/>
  <c r="W15"/>
  <c r="U15"/>
  <c r="S15"/>
  <c r="Q15"/>
  <c r="O15"/>
  <c r="M15"/>
  <c r="K15"/>
  <c r="I15"/>
  <c r="G15"/>
  <c r="AI14"/>
  <c r="AG14"/>
  <c r="AE14"/>
  <c r="AC14"/>
  <c r="AA14"/>
  <c r="Y14"/>
  <c r="W14"/>
  <c r="U14"/>
  <c r="S14"/>
  <c r="Q14"/>
  <c r="O14"/>
  <c r="M14"/>
  <c r="K14"/>
  <c r="I14"/>
  <c r="G14"/>
  <c r="AI13"/>
  <c r="AG13"/>
  <c r="AE13"/>
  <c r="AC13"/>
  <c r="AA13"/>
  <c r="Y13"/>
  <c r="W13"/>
  <c r="U13"/>
  <c r="S13"/>
  <c r="Q13"/>
  <c r="O13"/>
  <c r="M13"/>
  <c r="K13"/>
  <c r="I13"/>
  <c r="G13"/>
  <c r="AI12"/>
  <c r="AG12"/>
  <c r="AE12"/>
  <c r="AC12"/>
  <c r="AA12"/>
  <c r="Y12"/>
  <c r="W12"/>
  <c r="U12"/>
  <c r="S12"/>
  <c r="Q12"/>
  <c r="O12"/>
  <c r="M12"/>
  <c r="K12"/>
  <c r="I12"/>
  <c r="G12"/>
  <c r="AI11"/>
  <c r="AG11"/>
  <c r="AE11"/>
  <c r="AC11"/>
  <c r="AA11"/>
  <c r="Y11"/>
  <c r="W11"/>
  <c r="U11"/>
  <c r="S11"/>
  <c r="Q11"/>
  <c r="O11"/>
  <c r="M11"/>
  <c r="K11"/>
  <c r="I11"/>
  <c r="G11"/>
  <c r="AI10"/>
  <c r="AG10"/>
  <c r="AE10"/>
  <c r="AC10"/>
  <c r="AA10"/>
  <c r="Y10"/>
  <c r="W10"/>
  <c r="U10"/>
  <c r="S10"/>
  <c r="Q10"/>
  <c r="O10"/>
  <c r="M10"/>
  <c r="K10"/>
  <c r="I10"/>
  <c r="G10"/>
  <c r="AI9"/>
  <c r="AG9"/>
  <c r="AE9"/>
  <c r="AC9"/>
  <c r="AA9"/>
  <c r="Y9"/>
  <c r="W9"/>
  <c r="U9"/>
  <c r="S9"/>
  <c r="Q9"/>
  <c r="O9"/>
  <c r="M9"/>
  <c r="K9"/>
  <c r="I9"/>
  <c r="G9"/>
  <c r="AI8"/>
  <c r="AG8"/>
  <c r="AE8"/>
  <c r="AC8"/>
  <c r="AA8"/>
  <c r="Y8"/>
  <c r="W8"/>
  <c r="U8"/>
  <c r="S8"/>
  <c r="Q8"/>
  <c r="O8"/>
  <c r="M8"/>
  <c r="K8"/>
  <c r="I8"/>
  <c r="G8"/>
  <c r="AI7"/>
  <c r="AG7"/>
  <c r="AE7"/>
  <c r="AC7"/>
  <c r="AA7"/>
  <c r="Y7"/>
  <c r="W7"/>
  <c r="U7"/>
  <c r="S7"/>
  <c r="Q7"/>
  <c r="O7"/>
  <c r="M7"/>
  <c r="K7"/>
  <c r="I7"/>
  <c r="G7"/>
  <c r="G63" s="1"/>
  <c r="AI6"/>
  <c r="AG6"/>
  <c r="AE6"/>
  <c r="AC6"/>
  <c r="AA6"/>
  <c r="Y6"/>
  <c r="W6"/>
  <c r="U6"/>
  <c r="S6"/>
  <c r="Q6"/>
  <c r="O6"/>
  <c r="M6"/>
  <c r="K6"/>
  <c r="I6"/>
  <c r="G6"/>
  <c r="AI5"/>
  <c r="AG5"/>
  <c r="AE5"/>
  <c r="AC5"/>
  <c r="AA5"/>
  <c r="Y5"/>
  <c r="W5"/>
  <c r="U5"/>
  <c r="S5"/>
  <c r="Q5"/>
  <c r="O5"/>
  <c r="M5"/>
  <c r="K5"/>
  <c r="I5"/>
  <c r="G5"/>
</calcChain>
</file>

<file path=xl/sharedStrings.xml><?xml version="1.0" encoding="utf-8"?>
<sst xmlns="http://schemas.openxmlformats.org/spreadsheetml/2006/main" count="278" uniqueCount="151">
  <si>
    <t>приложение 2 от 05.03.2019</t>
  </si>
  <si>
    <t xml:space="preserve">№ лота 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</si>
  <si>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</si>
  <si>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</si>
  <si>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ед.изм</t>
  </si>
  <si>
    <t>Цена на 2019 год</t>
  </si>
  <si>
    <t>колич</t>
  </si>
  <si>
    <t>сумма</t>
  </si>
  <si>
    <t>ТОО Мирас Казахстан</t>
  </si>
  <si>
    <t>ТОО UMID PHARM</t>
  </si>
  <si>
    <t>ТОО Best Medical Compay</t>
  </si>
  <si>
    <t>ТОО ОЦ Масимова</t>
  </si>
  <si>
    <t>ТОО Labtronic</t>
  </si>
  <si>
    <t>TOO ECO Pharm KZ</t>
  </si>
  <si>
    <t>ТОО ЮМК Текна</t>
  </si>
  <si>
    <t>ТОО БОНА</t>
  </si>
  <si>
    <t xml:space="preserve">ТОО ШерКомСервис </t>
  </si>
  <si>
    <t>ТОО Экофарм</t>
  </si>
  <si>
    <t>ТОО ДиАКиТ</t>
  </si>
  <si>
    <t>ТОО Сардар Инвест</t>
  </si>
  <si>
    <t xml:space="preserve">ТОО Нурторе </t>
  </si>
  <si>
    <t>ТОО Бірлік фарм</t>
  </si>
  <si>
    <t xml:space="preserve">Победитель поставщика </t>
  </si>
  <si>
    <t>цена</t>
  </si>
  <si>
    <t xml:space="preserve">сумма </t>
  </si>
  <si>
    <t>35% этанола, 30% 2-пропанола, 10% 1-пропанола,  0,25% цетримония хлорида;  функциональные добавки.</t>
  </si>
  <si>
    <t>Гигиеническая и хирургическая обработка рук хирургов и др. медперсонала 1,0 л</t>
  </si>
  <si>
    <t>фл</t>
  </si>
  <si>
    <t xml:space="preserve">Аммиак, </t>
  </si>
  <si>
    <t>раствор для местного применения и ингаляций 10% 20мл</t>
  </si>
  <si>
    <t> флакон</t>
  </si>
  <si>
    <t xml:space="preserve">Анаферрон </t>
  </si>
  <si>
    <t xml:space="preserve">детские и врослые </t>
  </si>
  <si>
    <t>таб</t>
  </si>
  <si>
    <t>Бриллиантовый зеленый,</t>
  </si>
  <si>
    <t xml:space="preserve"> раст. спирт. во флак. 1% 20мл </t>
  </si>
  <si>
    <t>флакон</t>
  </si>
  <si>
    <t>Бумага</t>
  </si>
  <si>
    <t xml:space="preserve"> для принтера UPP-110HD тип2 к УЗИ аппарату  110ммх20мм</t>
  </si>
  <si>
    <t>уп</t>
  </si>
  <si>
    <t xml:space="preserve">Бумага тепловая для ЭКГ </t>
  </si>
  <si>
    <t>210мм х 30м х18вн.</t>
  </si>
  <si>
    <t>рулон</t>
  </si>
  <si>
    <t xml:space="preserve">Гель </t>
  </si>
  <si>
    <t xml:space="preserve">для УЗИ </t>
  </si>
  <si>
    <t>кан</t>
  </si>
  <si>
    <t>Гематологический  лизирующий реагент</t>
  </si>
  <si>
    <t>Гематологический  лизирующий реагент 5л канистра   кат.лот 1504125</t>
  </si>
  <si>
    <t>набор</t>
  </si>
  <si>
    <t>Гематологический разбавитель</t>
  </si>
  <si>
    <t>Гематологический разбавитель 20л канистра  кат лот1504124</t>
  </si>
  <si>
    <t>Ерш</t>
  </si>
  <si>
    <t xml:space="preserve">пробирочный </t>
  </si>
  <si>
    <t>шт</t>
  </si>
  <si>
    <t>Изотонический разбавитель</t>
  </si>
  <si>
    <t xml:space="preserve">Изотонический разбавитель для гематологического анализатора Sysmex (CELLPACK 20 л CELLPACK 20 l) </t>
  </si>
  <si>
    <t>наб</t>
  </si>
  <si>
    <t>Имидазолилэтанамид пентандиовой кислоты</t>
  </si>
  <si>
    <t>капсула 90мг</t>
  </si>
  <si>
    <t>кап</t>
  </si>
  <si>
    <t>Индикаторы стерилизации</t>
  </si>
  <si>
    <t xml:space="preserve">применяется для обнаружения несоблюдения режима стерилизации,обусловленное технической неисправностью стерилизаторов, МедИС-180/60-1 (1000 тестов), наружн. С журналом </t>
  </si>
  <si>
    <t>Йод</t>
  </si>
  <si>
    <t xml:space="preserve"> раст. спирт. для наруж. прим. во флак. 5% 20мл</t>
  </si>
  <si>
    <t>Контроль плазма, патология</t>
  </si>
  <si>
    <t>1х1мл/НТ-Coag Control 2 Reagent kit, для экспресс анализатор Коагулометр TS-4000</t>
  </si>
  <si>
    <t>Контрольная плазма, норма</t>
  </si>
  <si>
    <t>1х1мл/НТ-Coag Control 1 Reagent kit, для экспресс анализатор Коагулометр TS-4000</t>
  </si>
  <si>
    <t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</t>
  </si>
  <si>
    <t>Специальное жидкое мыло, без красителей и ароматизаторов , разработанное для нужд здравоохранения. 1,0 л</t>
  </si>
  <si>
    <t>Лизирующий реагент</t>
  </si>
  <si>
    <t>для гематологического анализатора Sysmex KX-21N,  Sysmex XP-300 в упаковке 3 флакона по 500 мл,  Stromatolyser-WН- 500</t>
  </si>
  <si>
    <t>Маммографическая пленка размерами</t>
  </si>
  <si>
    <t>18х24 №100</t>
  </si>
  <si>
    <t xml:space="preserve">Масло иммерсионное </t>
  </si>
  <si>
    <t>100 мл,синт., ТИП-А, классическое, 1фл</t>
  </si>
  <si>
    <t>Медицинская рентгеновская зеленочувствительная пленка</t>
  </si>
  <si>
    <t>13х18 №100</t>
  </si>
  <si>
    <t xml:space="preserve">Медицинская термографическая пленка </t>
  </si>
  <si>
    <t>для маммографии Drystar DT2 Mammo размерами 20,3 x 25,4  №100</t>
  </si>
  <si>
    <t>Набор для определения концентрации Железа  в сыворотке (плазме) крови</t>
  </si>
  <si>
    <t xml:space="preserve"> Колориметрическим (nitro-PAPS) методом без депротеинизации (монореагент). 2x50 мл, B 24.11</t>
  </si>
  <si>
    <t>Набор реагентов  для  иммуноферментного выявления и подтверждения присутствия HВsAg комплект 5/подтверждающий тест</t>
  </si>
  <si>
    <t>Одностадийная постановка. Чувствительность: 0,05 МЕ/мл (нг/мл), 6х8, D-0558</t>
  </si>
  <si>
    <t>Набор реагентов  для иммуноферментного выявления иммуноглобулинов классов G и М к вирусу гепатита С</t>
  </si>
  <si>
    <t>12х8, D-0772 (комплект 1.2.4 по заявке)</t>
  </si>
  <si>
    <t>Набор реагентов для иммуноферментного выявления HBs-антиген (комплект-3) – стрип</t>
  </si>
  <si>
    <t xml:space="preserve"> HBsAg (одностадийная постановка). Чувствительность: 0,05 МЕ/мл (нг/мл), 12х8, D-0556</t>
  </si>
  <si>
    <t>Набор реагентов для иммуноферментного выявления антител к индивидуальным белкам вируса гепатита С (core, NS3, NS4, NS5),</t>
  </si>
  <si>
    <t xml:space="preserve"> 6х4, D-0774</t>
  </si>
  <si>
    <t xml:space="preserve">Набор реагентов для определения Активированного Частичного  Тромбопластинового времени </t>
  </si>
  <si>
    <t xml:space="preserve">5х2мл(эллаговая кислота)/НТ-Coag АРТТ Reagent kit , для экспресс анализатор Коагулометр TS-4000 </t>
  </si>
  <si>
    <t>Набор реагентов для определения Протромбинового времени</t>
  </si>
  <si>
    <t xml:space="preserve"> 5х2мл/НТ-Coag PT Reagent kit , Коагулометр TS-4000 </t>
  </si>
  <si>
    <t xml:space="preserve">Набор реагентов для определения протромбинового времени Техпластин-тест </t>
  </si>
  <si>
    <t xml:space="preserve"> тромбопластин аттест по МИЧ с CaСL2 для опр протромб вр,1фл х 40-80 опр.Плазма Н контрольная 6 парам.(КМ-1), Ренам,3фл норма+3фл патология</t>
  </si>
  <si>
    <t xml:space="preserve">Набор реагентов для определения Тромбинового времени </t>
  </si>
  <si>
    <t xml:space="preserve">5х2мл/НТ-Coag Thrombin Time Reagent kit ,  для экспресс анализатор Коагулометр TS-4000 </t>
  </si>
  <si>
    <t xml:space="preserve">Набор реагентов для определния активности аланинаминотрансферазы в сыворотке крови </t>
  </si>
  <si>
    <t>унифицированным методом Райтмана- Френкеля , ручное определение B 01.01, 400опр</t>
  </si>
  <si>
    <t>Набор реагентов для определния активности аспартатаминотрансферазы в сыворотке крови</t>
  </si>
  <si>
    <t>унифицированным методом Райтмана- Френкеля , ручное определение B 02.01, 400опр.</t>
  </si>
  <si>
    <t xml:space="preserve">Набор реактивов </t>
  </si>
  <si>
    <t>для предстер.контроля с фенолфталеином на 100 мл, 1компл.</t>
  </si>
  <si>
    <t xml:space="preserve">Набор гинекологические </t>
  </si>
  <si>
    <t>Укладка 1. упаковочное место N1,Кипятильник дезинфекционный 0-40-1- 1шт,Зеркало влагалищное по Симсу N3-2шт,Зонд маточный с делениями-   1шт,Игла инъекционная ! ,2 х 9- 3шт,Катетер уретральный металлический женский изогнутый №14 -1шт,Катетер уретральный металлический женский изогнутый №17  -1шт,Корнцанг прямой -1 шт,Корнцанг изогнутый -1шт,Зеркало-подъемник влагалищное по Отто №2 -3шт,Шприц медицинский инъекционный многократного применения типа Рекорд (неразборный) 10-1-10:100-А 1 комп,Щипцы для удаления плодного яйца прямые с шир.губок 12мм-1шт,Щипцы для удаления плодного яйца прямые с шир.губок 14мм- 1шт,   Укладка 2. Кюретка для удаления плодного яйца тупая      -1шт,Кюретки для выскабл.слизист.оболоч.матки остр.№2,4,6 по 1 шт. 1 комп,Щипцы однозубые для оттягивания матки (пулевые) -4шт,Расширители канала шейки матки с №3 по №14 - 1 комп,Коробка стерилизационная круглая с фильтром КФ-3- 1шт</t>
  </si>
  <si>
    <t>Набор хирургический малый</t>
  </si>
  <si>
    <t>Состоит из 190 инструментов. Набор применяется для хирургического лечения больных. Позволет обрабатывать и зашивать раны, снимать гипсовые повязки и иные манипуляции.</t>
  </si>
  <si>
    <t>Настенный держатель с системой локтевой дозации</t>
  </si>
  <si>
    <t>из нержавеющей стали</t>
  </si>
  <si>
    <t xml:space="preserve">Нить стерильная хирургическая  </t>
  </si>
  <si>
    <t xml:space="preserve">в двойной стерильной упаковке. Внутренняя стерильная упаковка  обеспечивает двойной контроль за содержимым упаковки в операционной после передачи нити на стерильный стол (содержит информацию о нити и игле), а также обеспечивает прямолинейность нити после извлечения ее из упаковки (эффект памяти формы). Нить синтетическая нерассасывающаяся монофиламентная из изотактического кристаллического стереоизомера полипропилена, обладающего свойством контролируемого линейного растяжения,    игла  с продольными насечками для надежной фиксации в иглодержателе. М2 (3/0), 45см игла режущая, ПРАЙМ косметическая, 3/8 окружности, 26 мм  </t>
  </si>
  <si>
    <t>Оксалиновая мазь</t>
  </si>
  <si>
    <t>0,25%-10,0 мазь наружного</t>
  </si>
  <si>
    <t>тюб</t>
  </si>
  <si>
    <t>Очищающий раствор</t>
  </si>
  <si>
    <t xml:space="preserve">для анализатора Sysmex KX-21N, ХР-300 раствор CELL clean, уп-50мл </t>
  </si>
  <si>
    <t>Парацетамол,</t>
  </si>
  <si>
    <t xml:space="preserve"> таблетки 500мг </t>
  </si>
  <si>
    <t>Реагент кальция хлорид</t>
  </si>
  <si>
    <t>10х2мл НТ Coag Calcium Chloride Reagent kit, для экспресс анализатор Коагулометр TS-4000</t>
  </si>
  <si>
    <r>
      <t>Реагенты  Boule (</t>
    </r>
    <r>
      <rPr>
        <b/>
        <sz val="8"/>
        <color theme="1"/>
        <rFont val="Times New Roman"/>
        <family val="1"/>
        <charset val="204"/>
      </rPr>
      <t>контрольные образцы крови</t>
    </r>
    <r>
      <rPr>
        <sz val="8"/>
        <color theme="1"/>
        <rFont val="Times New Roman"/>
        <family val="1"/>
        <charset val="204"/>
      </rPr>
      <t>, калибратор, комплект для очистки)</t>
    </r>
  </si>
  <si>
    <t>Контрольная кровь Boule Con Diff Tri-level, 3 пробирки по 4,5 мл  кат лот  1504022</t>
  </si>
  <si>
    <r>
      <t xml:space="preserve">Реагенты  Boule (контрольные образцы крови, калибратор, </t>
    </r>
    <r>
      <rPr>
        <b/>
        <sz val="8"/>
        <color theme="1"/>
        <rFont val="Times New Roman"/>
        <family val="1"/>
        <charset val="204"/>
      </rPr>
      <t>комплект для очистки</t>
    </r>
    <r>
      <rPr>
        <sz val="8"/>
        <color theme="1"/>
        <rFont val="Times New Roman"/>
        <family val="1"/>
        <charset val="204"/>
      </rPr>
      <t>)</t>
    </r>
  </si>
  <si>
    <t>Комплект для очистки 3*450мл (рассчитан на 4 цикла очистки)  кат лот  1504111</t>
  </si>
  <si>
    <t>аскорбиновая кислота — 35 мг,ретинола пальмитат — 1.38 мг, рибофлавин — 1 мг,тиамина гидрохлорид — 1 мг</t>
  </si>
  <si>
    <t>драже №100</t>
  </si>
  <si>
    <t>Средство содержит спирт изопропиловый 65%, алкидиметилбензиламмония хлорид 0,1%, дидецилдиметиламмония хлорид 0,1%, полигексаметиленгуанидина гидрохлорид 0,05%,  бензиловый спирт 0,02% в качестве действующих веществ, а также функциональные добавки, в том числе смягчающие кожу компоненты и вещества, препятствующие высушиванию и обезжириванию кожи.</t>
  </si>
  <si>
    <t>Для дозаторов Binele c помпой .Средство «Абсолюсепт элит» предназначено для применения, в качестве дезинфицирующего средства в лечебно-профилактических организациях любого профиля, в том числе реанимационных, операционных отделениях, стоматологических, офтальмологических, детских стационарах, акушерских клиниках, учреждениях родовспоможения – включая: поверхностей в помещениях, жесткой и мягкой мебели, поверхностей медицинского оборудования и приборов, датчиков УЗИ, стетоскопов и фонендоскопов, стоматологических наконечников, перчаток и тд. ГОСТ 12.1.007-76, 4 класс мало опасных вещест</t>
  </si>
  <si>
    <t xml:space="preserve">Термометр </t>
  </si>
  <si>
    <t>для холодильника, тип ТС-7-М1 исп.6,Диапазон, С° -30…+30 Длина L, мм 130, 100108</t>
  </si>
  <si>
    <t>Тест полосы для анализа мочи</t>
  </si>
  <si>
    <t>Тест-полоски Combur 10Test UX-100 ш  кат.номер  11544373049</t>
  </si>
  <si>
    <t>Хлорамфеникол</t>
  </si>
  <si>
    <t>линимент 10% 25г</t>
  </si>
  <si>
    <t>туба</t>
  </si>
  <si>
    <t xml:space="preserve">Цоликлон анти-Д-супер </t>
  </si>
  <si>
    <t>для определения  резус фактора крови крови 10х10 мл</t>
  </si>
  <si>
    <t xml:space="preserve">Цоликлоны Анти-А </t>
  </si>
  <si>
    <t>10 доз х 10мл</t>
  </si>
  <si>
    <t xml:space="preserve">Цоликлоны Анти-АВ </t>
  </si>
  <si>
    <t xml:space="preserve">Цоликлоны Анти-В </t>
  </si>
  <si>
    <t>Экспресс-тест для качественного определения скрытой крови в кале</t>
  </si>
  <si>
    <t>1. Тест-полоска - 1 шт. 2. Мультикассета - 1 шт. 3. Буферный разбавитель образца по 2 мл в пробирке - 1 шт. 4. Пробирка для буферного разбавителя образца - 1 шт. 5. Запечатываемый пластиковый пакет для мультикассеты - 1 шт. 6. Картонная коробка для пробирок с буферным разбавителем образца - 1 шт. 7. Запечатываемый пластиковый пакет для коробки с пробирками с буферным разбавителем образца - 1 шт. 8. Пакет для сбора образца - 1 шт. 9. ID стикер - 1 шт. 10. Инструкция по применению на казахском и русском языках - 1 шт. 11. Осушитель, 5 г - 1 шт.</t>
  </si>
  <si>
    <t>комплект</t>
  </si>
  <si>
    <t>Сенсорный дозатор диспенсер</t>
  </si>
  <si>
    <t>Сенсорный дозатор (диспенсер) с датчиком тепла Binele настенного или передвижного крепления, размерами: 280х150х100, может быть применен для мыла, геля, и дезинфицирующего средства, для дезинфекции рук посетителей, хирургов и медперсонала. Имеет 4 батарейки типа С(LR 14) – 4шт, срок службы до 80 000 циклов, высокопрочный пластик ABS, страна изготовления Италия. Дозирование: пена - 0,4\0,8 мл, мыло – 0,5\1 мл, спрей – 0,5\1 мл. Применяется  для одноразового картриджа с дезинфицирующим средством, дезинфицирующим мылом и дезинфицирующим гелем 1000мл.</t>
  </si>
  <si>
    <t>Трубка трахеостомическая №5</t>
  </si>
  <si>
    <t>Трубка трахеостомическая с манжеты, силиконизированная, однократного применения, стерильная, размером (мм) 5,0</t>
  </si>
  <si>
    <t xml:space="preserve">Катетер Аспирационный </t>
  </si>
  <si>
    <t xml:space="preserve">катетер аспирационный 10 размер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</si>
</sst>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center"/>
    </xf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 applyAlignment="1"/>
    <xf numFmtId="0" fontId="3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/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43" fontId="7" fillId="2" borderId="2" xfId="2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/>
    <xf numFmtId="164" fontId="2" fillId="2" borderId="2" xfId="2" applyFont="1" applyFill="1" applyBorder="1" applyAlignment="1">
      <alignment horizontal="center" vertical="center"/>
    </xf>
    <xf numFmtId="165" fontId="2" fillId="2" borderId="2" xfId="2" applyNumberFormat="1" applyFont="1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3" fontId="5" fillId="2" borderId="2" xfId="2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3" fontId="2" fillId="2" borderId="2" xfId="2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2" fillId="2" borderId="2" xfId="2" applyFont="1" applyFill="1" applyBorder="1"/>
  </cellXfs>
  <cellStyles count="4">
    <cellStyle name="Обычный" xfId="0" builtinId="0"/>
    <cellStyle name="Обычный 2" xfId="1"/>
    <cellStyle name="Финансовый 2" xfId="2"/>
    <cellStyle name="Финансовый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63"/>
  <sheetViews>
    <sheetView tabSelected="1" workbookViewId="0">
      <pane xSplit="6" ySplit="4" topLeftCell="G11" activePane="bottomRight" state="frozen"/>
      <selection pane="topRight" activeCell="G1" sqref="G1"/>
      <selection pane="bottomLeft" activeCell="A5" sqref="A5"/>
      <selection pane="bottomRight" activeCell="F1" sqref="F1:F1048576"/>
    </sheetView>
  </sheetViews>
  <sheetFormatPr defaultRowHeight="11.25"/>
  <cols>
    <col min="1" max="1" width="5.140625" style="1" customWidth="1"/>
    <col min="2" max="2" width="57" style="1" customWidth="1"/>
    <col min="3" max="3" width="79.42578125" style="1" customWidth="1"/>
    <col min="4" max="4" width="6.28515625" style="1" customWidth="1"/>
    <col min="5" max="5" width="11.140625" style="1" customWidth="1"/>
    <col min="6" max="6" width="8.42578125" style="1" customWidth="1"/>
    <col min="7" max="7" width="13.7109375" style="1" customWidth="1"/>
    <col min="8" max="9" width="10.42578125" style="1" customWidth="1"/>
    <col min="10" max="11" width="9.140625" style="1" customWidth="1"/>
    <col min="12" max="13" width="10.140625" style="1" customWidth="1"/>
    <col min="14" max="33" width="9.140625" style="1" customWidth="1"/>
    <col min="34" max="35" width="9.140625" style="1"/>
    <col min="36" max="36" width="24.7109375" style="1" customWidth="1"/>
    <col min="37" max="16384" width="9.140625" style="1"/>
  </cols>
  <sheetData>
    <row r="2" spans="1:36">
      <c r="D2" s="2" t="s">
        <v>0</v>
      </c>
      <c r="E2" s="2"/>
    </row>
    <row r="3" spans="1:36" ht="50.25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6" t="s">
        <v>8</v>
      </c>
      <c r="I3" s="7"/>
      <c r="J3" s="6" t="s">
        <v>9</v>
      </c>
      <c r="K3" s="7"/>
      <c r="L3" s="6" t="s">
        <v>10</v>
      </c>
      <c r="M3" s="7"/>
      <c r="N3" s="6" t="s">
        <v>11</v>
      </c>
      <c r="O3" s="7"/>
      <c r="P3" s="6" t="s">
        <v>12</v>
      </c>
      <c r="Q3" s="7"/>
      <c r="R3" s="6" t="s">
        <v>13</v>
      </c>
      <c r="S3" s="7"/>
      <c r="T3" s="6" t="s">
        <v>14</v>
      </c>
      <c r="U3" s="7"/>
      <c r="V3" s="8" t="s">
        <v>15</v>
      </c>
      <c r="W3" s="9"/>
      <c r="X3" s="6" t="s">
        <v>16</v>
      </c>
      <c r="Y3" s="7"/>
      <c r="Z3" s="6" t="s">
        <v>17</v>
      </c>
      <c r="AA3" s="7"/>
      <c r="AB3" s="6" t="s">
        <v>18</v>
      </c>
      <c r="AC3" s="7"/>
      <c r="AD3" s="6" t="s">
        <v>19</v>
      </c>
      <c r="AE3" s="7"/>
      <c r="AF3" s="6" t="s">
        <v>20</v>
      </c>
      <c r="AG3" s="7"/>
      <c r="AH3" s="6" t="s">
        <v>21</v>
      </c>
      <c r="AI3" s="7"/>
      <c r="AJ3" s="10" t="s">
        <v>22</v>
      </c>
    </row>
    <row r="4" spans="1:36">
      <c r="A4" s="3"/>
      <c r="B4" s="3"/>
      <c r="C4" s="4"/>
      <c r="D4" s="3"/>
      <c r="E4" s="3"/>
      <c r="F4" s="5"/>
      <c r="G4" s="5"/>
      <c r="H4" s="11" t="s">
        <v>23</v>
      </c>
      <c r="I4" s="11" t="s">
        <v>24</v>
      </c>
      <c r="J4" s="11" t="s">
        <v>23</v>
      </c>
      <c r="K4" s="11" t="s">
        <v>24</v>
      </c>
      <c r="L4" s="11" t="s">
        <v>23</v>
      </c>
      <c r="M4" s="11" t="s">
        <v>24</v>
      </c>
      <c r="N4" s="11" t="s">
        <v>23</v>
      </c>
      <c r="O4" s="11" t="s">
        <v>24</v>
      </c>
      <c r="P4" s="11" t="s">
        <v>23</v>
      </c>
      <c r="Q4" s="11" t="s">
        <v>24</v>
      </c>
      <c r="R4" s="11" t="s">
        <v>23</v>
      </c>
      <c r="S4" s="11" t="s">
        <v>24</v>
      </c>
      <c r="T4" s="11" t="s">
        <v>23</v>
      </c>
      <c r="U4" s="11" t="s">
        <v>24</v>
      </c>
      <c r="V4" s="11" t="s">
        <v>23</v>
      </c>
      <c r="W4" s="11" t="s">
        <v>24</v>
      </c>
      <c r="X4" s="11" t="s">
        <v>23</v>
      </c>
      <c r="Y4" s="11" t="s">
        <v>24</v>
      </c>
      <c r="Z4" s="11" t="s">
        <v>23</v>
      </c>
      <c r="AA4" s="11" t="s">
        <v>24</v>
      </c>
      <c r="AB4" s="11" t="s">
        <v>23</v>
      </c>
      <c r="AC4" s="11" t="s">
        <v>24</v>
      </c>
      <c r="AD4" s="11" t="s">
        <v>23</v>
      </c>
      <c r="AE4" s="11" t="s">
        <v>24</v>
      </c>
      <c r="AF4" s="11" t="s">
        <v>23</v>
      </c>
      <c r="AG4" s="11" t="s">
        <v>24</v>
      </c>
      <c r="AH4" s="11" t="s">
        <v>23</v>
      </c>
      <c r="AI4" s="11" t="s">
        <v>24</v>
      </c>
      <c r="AJ4" s="11">
        <v>15</v>
      </c>
    </row>
    <row r="5" spans="1:36" ht="30" customHeight="1">
      <c r="A5" s="12">
        <v>1</v>
      </c>
      <c r="B5" s="13" t="s">
        <v>25</v>
      </c>
      <c r="C5" s="13" t="s">
        <v>26</v>
      </c>
      <c r="D5" s="14" t="s">
        <v>27</v>
      </c>
      <c r="E5" s="15">
        <v>4250</v>
      </c>
      <c r="F5" s="16">
        <v>200</v>
      </c>
      <c r="G5" s="17">
        <f t="shared" ref="G5:G62" si="0">E5*F5</f>
        <v>850000</v>
      </c>
      <c r="H5" s="18">
        <v>3750</v>
      </c>
      <c r="I5" s="18">
        <f>H5*F5</f>
        <v>750000</v>
      </c>
      <c r="J5" s="18">
        <v>3775</v>
      </c>
      <c r="K5" s="18">
        <f>J5*F5</f>
        <v>755000</v>
      </c>
      <c r="L5" s="18">
        <v>3875</v>
      </c>
      <c r="M5" s="18">
        <f>L5*F5</f>
        <v>775000</v>
      </c>
      <c r="N5" s="18"/>
      <c r="O5" s="18">
        <f>N5*F5</f>
        <v>0</v>
      </c>
      <c r="P5" s="18"/>
      <c r="Q5" s="18">
        <f>P5*F5</f>
        <v>0</v>
      </c>
      <c r="R5" s="18"/>
      <c r="S5" s="18">
        <f>R5*F5</f>
        <v>0</v>
      </c>
      <c r="T5" s="18"/>
      <c r="U5" s="18">
        <f>T5*F5</f>
        <v>0</v>
      </c>
      <c r="V5" s="18">
        <v>2200</v>
      </c>
      <c r="W5" s="18">
        <f>V5*F5</f>
        <v>440000</v>
      </c>
      <c r="X5" s="18"/>
      <c r="Y5" s="18">
        <f>X5*F5</f>
        <v>0</v>
      </c>
      <c r="Z5" s="18"/>
      <c r="AA5" s="18">
        <f>Z5*F5</f>
        <v>0</v>
      </c>
      <c r="AB5" s="18"/>
      <c r="AC5" s="18">
        <f>AB5*F5</f>
        <v>0</v>
      </c>
      <c r="AD5" s="18"/>
      <c r="AE5" s="18">
        <f>AD5*F5</f>
        <v>0</v>
      </c>
      <c r="AF5" s="18"/>
      <c r="AG5" s="18">
        <f>AF5*F5</f>
        <v>0</v>
      </c>
      <c r="AH5" s="18">
        <v>3810</v>
      </c>
      <c r="AI5" s="18">
        <f>AH5*F5</f>
        <v>762000</v>
      </c>
      <c r="AJ5" s="18" t="s">
        <v>15</v>
      </c>
    </row>
    <row r="6" spans="1:36" ht="30" customHeight="1">
      <c r="A6" s="12">
        <v>2</v>
      </c>
      <c r="B6" s="19" t="s">
        <v>28</v>
      </c>
      <c r="C6" s="19" t="s">
        <v>29</v>
      </c>
      <c r="D6" s="14" t="s">
        <v>30</v>
      </c>
      <c r="E6" s="20">
        <v>40.61</v>
      </c>
      <c r="F6" s="20">
        <v>20</v>
      </c>
      <c r="G6" s="17">
        <f t="shared" si="0"/>
        <v>812.2</v>
      </c>
      <c r="H6" s="18">
        <v>38.5</v>
      </c>
      <c r="I6" s="18">
        <f t="shared" ref="I6:I62" si="1">H6*F6</f>
        <v>770</v>
      </c>
      <c r="J6" s="18"/>
      <c r="K6" s="18">
        <f t="shared" ref="K6:K62" si="2">J6*F6</f>
        <v>0</v>
      </c>
      <c r="L6" s="18"/>
      <c r="M6" s="18">
        <f t="shared" ref="M6:M62" si="3">L6*F6</f>
        <v>0</v>
      </c>
      <c r="N6" s="18"/>
      <c r="O6" s="18">
        <f t="shared" ref="O6:O62" si="4">N6*F6</f>
        <v>0</v>
      </c>
      <c r="P6" s="18"/>
      <c r="Q6" s="18">
        <f t="shared" ref="Q6:Q62" si="5">P6*F6</f>
        <v>0</v>
      </c>
      <c r="R6" s="18"/>
      <c r="S6" s="18">
        <f t="shared" ref="S6:S62" si="6">R6*F6</f>
        <v>0</v>
      </c>
      <c r="T6" s="18"/>
      <c r="U6" s="18">
        <f t="shared" ref="U6:U62" si="7">T6*F6</f>
        <v>0</v>
      </c>
      <c r="V6" s="18"/>
      <c r="W6" s="18">
        <f t="shared" ref="W6:W62" si="8">V6*F6</f>
        <v>0</v>
      </c>
      <c r="X6" s="18"/>
      <c r="Y6" s="18">
        <f t="shared" ref="Y6:Y62" si="9">X6*F6</f>
        <v>0</v>
      </c>
      <c r="Z6" s="18"/>
      <c r="AA6" s="18">
        <f t="shared" ref="AA6:AA62" si="10">Z6*F6</f>
        <v>0</v>
      </c>
      <c r="AB6" s="18"/>
      <c r="AC6" s="18">
        <f t="shared" ref="AC6:AC62" si="11">AB6*F6</f>
        <v>0</v>
      </c>
      <c r="AD6" s="18"/>
      <c r="AE6" s="18">
        <f t="shared" ref="AE6:AE62" si="12">AD6*F6</f>
        <v>0</v>
      </c>
      <c r="AF6" s="18"/>
      <c r="AG6" s="18">
        <f t="shared" ref="AG6:AG62" si="13">AF6*F6</f>
        <v>0</v>
      </c>
      <c r="AH6" s="18"/>
      <c r="AI6" s="18">
        <f t="shared" ref="AI6:AI62" si="14">AH6*F6</f>
        <v>0</v>
      </c>
      <c r="AJ6" s="21" t="s">
        <v>8</v>
      </c>
    </row>
    <row r="7" spans="1:36" ht="30" customHeight="1">
      <c r="A7" s="12">
        <v>3</v>
      </c>
      <c r="B7" s="22" t="s">
        <v>31</v>
      </c>
      <c r="C7" s="10" t="s">
        <v>32</v>
      </c>
      <c r="D7" s="18" t="s">
        <v>33</v>
      </c>
      <c r="E7" s="11">
        <v>69.09</v>
      </c>
      <c r="F7" s="11">
        <v>200</v>
      </c>
      <c r="G7" s="17">
        <f t="shared" si="0"/>
        <v>13818</v>
      </c>
      <c r="H7" s="18">
        <v>57</v>
      </c>
      <c r="I7" s="18">
        <f t="shared" si="1"/>
        <v>11400</v>
      </c>
      <c r="J7" s="18"/>
      <c r="K7" s="18">
        <f t="shared" si="2"/>
        <v>0</v>
      </c>
      <c r="L7" s="18"/>
      <c r="M7" s="18">
        <f t="shared" si="3"/>
        <v>0</v>
      </c>
      <c r="N7" s="18"/>
      <c r="O7" s="18">
        <f t="shared" si="4"/>
        <v>0</v>
      </c>
      <c r="P7" s="18"/>
      <c r="Q7" s="18">
        <f t="shared" si="5"/>
        <v>0</v>
      </c>
      <c r="R7" s="18"/>
      <c r="S7" s="18">
        <f t="shared" si="6"/>
        <v>0</v>
      </c>
      <c r="T7" s="18"/>
      <c r="U7" s="18">
        <f t="shared" si="7"/>
        <v>0</v>
      </c>
      <c r="V7" s="18"/>
      <c r="W7" s="18">
        <f t="shared" si="8"/>
        <v>0</v>
      </c>
      <c r="X7" s="18"/>
      <c r="Y7" s="18">
        <f t="shared" si="9"/>
        <v>0</v>
      </c>
      <c r="Z7" s="18"/>
      <c r="AA7" s="18">
        <f t="shared" si="10"/>
        <v>0</v>
      </c>
      <c r="AB7" s="18"/>
      <c r="AC7" s="18">
        <f t="shared" si="11"/>
        <v>0</v>
      </c>
      <c r="AD7" s="18"/>
      <c r="AE7" s="18">
        <f t="shared" si="12"/>
        <v>0</v>
      </c>
      <c r="AF7" s="18"/>
      <c r="AG7" s="18">
        <f t="shared" si="13"/>
        <v>0</v>
      </c>
      <c r="AH7" s="18"/>
      <c r="AI7" s="18">
        <f t="shared" si="14"/>
        <v>0</v>
      </c>
      <c r="AJ7" s="21" t="s">
        <v>8</v>
      </c>
    </row>
    <row r="8" spans="1:36" ht="30" customHeight="1">
      <c r="A8" s="12">
        <v>4</v>
      </c>
      <c r="B8" s="23" t="s">
        <v>34</v>
      </c>
      <c r="C8" s="23" t="s">
        <v>35</v>
      </c>
      <c r="D8" s="14" t="s">
        <v>36</v>
      </c>
      <c r="E8" s="11">
        <v>47.86</v>
      </c>
      <c r="F8" s="11">
        <v>150</v>
      </c>
      <c r="G8" s="17">
        <f t="shared" si="0"/>
        <v>7179</v>
      </c>
      <c r="H8" s="18">
        <v>43</v>
      </c>
      <c r="I8" s="18">
        <f t="shared" si="1"/>
        <v>6450</v>
      </c>
      <c r="J8" s="18"/>
      <c r="K8" s="18">
        <f t="shared" si="2"/>
        <v>0</v>
      </c>
      <c r="L8" s="18"/>
      <c r="M8" s="18">
        <f t="shared" si="3"/>
        <v>0</v>
      </c>
      <c r="N8" s="18"/>
      <c r="O8" s="18">
        <f t="shared" si="4"/>
        <v>0</v>
      </c>
      <c r="P8" s="18"/>
      <c r="Q8" s="18">
        <f t="shared" si="5"/>
        <v>0</v>
      </c>
      <c r="R8" s="18"/>
      <c r="S8" s="18">
        <f t="shared" si="6"/>
        <v>0</v>
      </c>
      <c r="T8" s="18"/>
      <c r="U8" s="18">
        <f t="shared" si="7"/>
        <v>0</v>
      </c>
      <c r="V8" s="18"/>
      <c r="W8" s="18">
        <f t="shared" si="8"/>
        <v>0</v>
      </c>
      <c r="X8" s="18"/>
      <c r="Y8" s="18">
        <f t="shared" si="9"/>
        <v>0</v>
      </c>
      <c r="Z8" s="18"/>
      <c r="AA8" s="18">
        <f t="shared" si="10"/>
        <v>0</v>
      </c>
      <c r="AB8" s="18"/>
      <c r="AC8" s="18">
        <f t="shared" si="11"/>
        <v>0</v>
      </c>
      <c r="AD8" s="18"/>
      <c r="AE8" s="18">
        <f t="shared" si="12"/>
        <v>0</v>
      </c>
      <c r="AF8" s="18"/>
      <c r="AG8" s="18">
        <f t="shared" si="13"/>
        <v>0</v>
      </c>
      <c r="AH8" s="18"/>
      <c r="AI8" s="18">
        <f t="shared" si="14"/>
        <v>0</v>
      </c>
      <c r="AJ8" s="21" t="s">
        <v>8</v>
      </c>
    </row>
    <row r="9" spans="1:36" ht="30" customHeight="1">
      <c r="A9" s="12">
        <v>5</v>
      </c>
      <c r="B9" s="24" t="s">
        <v>37</v>
      </c>
      <c r="C9" s="24" t="s">
        <v>38</v>
      </c>
      <c r="D9" s="25" t="s">
        <v>39</v>
      </c>
      <c r="E9" s="15">
        <v>3651</v>
      </c>
      <c r="F9" s="11">
        <v>30</v>
      </c>
      <c r="G9" s="17">
        <f t="shared" si="0"/>
        <v>109530</v>
      </c>
      <c r="H9" s="18">
        <v>3200</v>
      </c>
      <c r="I9" s="18">
        <f t="shared" si="1"/>
        <v>96000</v>
      </c>
      <c r="J9" s="18"/>
      <c r="K9" s="18">
        <f t="shared" si="2"/>
        <v>0</v>
      </c>
      <c r="L9" s="18">
        <v>3100</v>
      </c>
      <c r="M9" s="18">
        <f t="shared" si="3"/>
        <v>93000</v>
      </c>
      <c r="N9" s="18"/>
      <c r="O9" s="18">
        <f t="shared" si="4"/>
        <v>0</v>
      </c>
      <c r="P9" s="18"/>
      <c r="Q9" s="18">
        <f t="shared" si="5"/>
        <v>0</v>
      </c>
      <c r="R9" s="18"/>
      <c r="S9" s="18">
        <f t="shared" si="6"/>
        <v>0</v>
      </c>
      <c r="T9" s="18">
        <v>3200</v>
      </c>
      <c r="U9" s="18">
        <f t="shared" si="7"/>
        <v>96000</v>
      </c>
      <c r="V9" s="18"/>
      <c r="W9" s="18">
        <f t="shared" si="8"/>
        <v>0</v>
      </c>
      <c r="X9" s="18"/>
      <c r="Y9" s="18">
        <f t="shared" si="9"/>
        <v>0</v>
      </c>
      <c r="Z9" s="18">
        <v>2900</v>
      </c>
      <c r="AA9" s="18">
        <f t="shared" si="10"/>
        <v>87000</v>
      </c>
      <c r="AB9" s="18"/>
      <c r="AC9" s="18">
        <f t="shared" si="11"/>
        <v>0</v>
      </c>
      <c r="AD9" s="18"/>
      <c r="AE9" s="18">
        <f t="shared" si="12"/>
        <v>0</v>
      </c>
      <c r="AF9" s="18"/>
      <c r="AG9" s="18">
        <f t="shared" si="13"/>
        <v>0</v>
      </c>
      <c r="AH9" s="18"/>
      <c r="AI9" s="18">
        <f t="shared" si="14"/>
        <v>0</v>
      </c>
      <c r="AJ9" s="21" t="s">
        <v>17</v>
      </c>
    </row>
    <row r="10" spans="1:36" ht="30" customHeight="1">
      <c r="A10" s="12">
        <v>6</v>
      </c>
      <c r="B10" s="13" t="s">
        <v>40</v>
      </c>
      <c r="C10" s="13" t="s">
        <v>41</v>
      </c>
      <c r="D10" s="25" t="s">
        <v>42</v>
      </c>
      <c r="E10" s="15">
        <v>1378</v>
      </c>
      <c r="F10" s="11">
        <v>200</v>
      </c>
      <c r="G10" s="17">
        <f t="shared" si="0"/>
        <v>275600</v>
      </c>
      <c r="H10" s="18">
        <v>999</v>
      </c>
      <c r="I10" s="18">
        <f t="shared" si="1"/>
        <v>199800</v>
      </c>
      <c r="J10" s="18"/>
      <c r="K10" s="18">
        <f t="shared" si="2"/>
        <v>0</v>
      </c>
      <c r="L10" s="18">
        <v>980</v>
      </c>
      <c r="M10" s="18">
        <f t="shared" si="3"/>
        <v>196000</v>
      </c>
      <c r="N10" s="18"/>
      <c r="O10" s="18">
        <f t="shared" si="4"/>
        <v>0</v>
      </c>
      <c r="P10" s="18"/>
      <c r="Q10" s="18">
        <f t="shared" si="5"/>
        <v>0</v>
      </c>
      <c r="R10" s="18"/>
      <c r="S10" s="18">
        <f t="shared" si="6"/>
        <v>0</v>
      </c>
      <c r="T10" s="18">
        <v>947</v>
      </c>
      <c r="U10" s="18">
        <f t="shared" si="7"/>
        <v>189400</v>
      </c>
      <c r="V10" s="18"/>
      <c r="W10" s="18">
        <f t="shared" si="8"/>
        <v>0</v>
      </c>
      <c r="X10" s="18"/>
      <c r="Y10" s="18">
        <f t="shared" si="9"/>
        <v>0</v>
      </c>
      <c r="Z10" s="18">
        <v>900</v>
      </c>
      <c r="AA10" s="18">
        <f t="shared" si="10"/>
        <v>180000</v>
      </c>
      <c r="AB10" s="18"/>
      <c r="AC10" s="18">
        <f t="shared" si="11"/>
        <v>0</v>
      </c>
      <c r="AD10" s="18"/>
      <c r="AE10" s="18">
        <f t="shared" si="12"/>
        <v>0</v>
      </c>
      <c r="AF10" s="18"/>
      <c r="AG10" s="18">
        <f t="shared" si="13"/>
        <v>0</v>
      </c>
      <c r="AH10" s="18"/>
      <c r="AI10" s="18">
        <f t="shared" si="14"/>
        <v>0</v>
      </c>
      <c r="AJ10" s="21" t="s">
        <v>17</v>
      </c>
    </row>
    <row r="11" spans="1:36" ht="30" customHeight="1">
      <c r="A11" s="12">
        <v>7</v>
      </c>
      <c r="B11" s="26" t="s">
        <v>43</v>
      </c>
      <c r="C11" s="26" t="s">
        <v>44</v>
      </c>
      <c r="D11" s="16" t="s">
        <v>45</v>
      </c>
      <c r="E11" s="27">
        <v>3400</v>
      </c>
      <c r="F11" s="11">
        <v>10</v>
      </c>
      <c r="G11" s="17">
        <f t="shared" si="0"/>
        <v>34000</v>
      </c>
      <c r="H11" s="18"/>
      <c r="I11" s="18">
        <f t="shared" si="1"/>
        <v>0</v>
      </c>
      <c r="J11" s="18">
        <v>3090</v>
      </c>
      <c r="K11" s="18">
        <f t="shared" si="2"/>
        <v>30900</v>
      </c>
      <c r="L11" s="18">
        <v>3100</v>
      </c>
      <c r="M11" s="18">
        <f t="shared" si="3"/>
        <v>31000</v>
      </c>
      <c r="N11" s="18"/>
      <c r="O11" s="18">
        <f t="shared" si="4"/>
        <v>0</v>
      </c>
      <c r="P11" s="18"/>
      <c r="Q11" s="18">
        <f t="shared" si="5"/>
        <v>0</v>
      </c>
      <c r="R11" s="18"/>
      <c r="S11" s="18">
        <f t="shared" si="6"/>
        <v>0</v>
      </c>
      <c r="T11" s="18"/>
      <c r="U11" s="18">
        <f t="shared" si="7"/>
        <v>0</v>
      </c>
      <c r="V11" s="18"/>
      <c r="W11" s="18">
        <f t="shared" si="8"/>
        <v>0</v>
      </c>
      <c r="X11" s="18"/>
      <c r="Y11" s="18">
        <f t="shared" si="9"/>
        <v>0</v>
      </c>
      <c r="Z11" s="18"/>
      <c r="AA11" s="18">
        <f t="shared" si="10"/>
        <v>0</v>
      </c>
      <c r="AB11" s="18"/>
      <c r="AC11" s="18">
        <f t="shared" si="11"/>
        <v>0</v>
      </c>
      <c r="AD11" s="18"/>
      <c r="AE11" s="18">
        <f t="shared" si="12"/>
        <v>0</v>
      </c>
      <c r="AF11" s="18"/>
      <c r="AG11" s="18">
        <f t="shared" si="13"/>
        <v>0</v>
      </c>
      <c r="AH11" s="18"/>
      <c r="AI11" s="18">
        <f t="shared" si="14"/>
        <v>0</v>
      </c>
      <c r="AJ11" s="21" t="s">
        <v>9</v>
      </c>
    </row>
    <row r="12" spans="1:36" ht="30" customHeight="1">
      <c r="A12" s="12">
        <v>8</v>
      </c>
      <c r="B12" s="28" t="s">
        <v>46</v>
      </c>
      <c r="C12" s="28" t="s">
        <v>47</v>
      </c>
      <c r="D12" s="25" t="s">
        <v>48</v>
      </c>
      <c r="E12" s="29">
        <v>91885</v>
      </c>
      <c r="F12" s="20">
        <v>10</v>
      </c>
      <c r="G12" s="17">
        <f t="shared" si="0"/>
        <v>918850</v>
      </c>
      <c r="H12" s="18"/>
      <c r="I12" s="18">
        <f t="shared" si="1"/>
        <v>0</v>
      </c>
      <c r="J12" s="18"/>
      <c r="K12" s="18">
        <f t="shared" si="2"/>
        <v>0</v>
      </c>
      <c r="L12" s="18"/>
      <c r="M12" s="18">
        <f t="shared" si="3"/>
        <v>0</v>
      </c>
      <c r="N12" s="18"/>
      <c r="O12" s="18">
        <f t="shared" si="4"/>
        <v>0</v>
      </c>
      <c r="P12" s="18">
        <v>91885</v>
      </c>
      <c r="Q12" s="18">
        <f t="shared" si="5"/>
        <v>918850</v>
      </c>
      <c r="R12" s="18"/>
      <c r="S12" s="18">
        <f t="shared" si="6"/>
        <v>0</v>
      </c>
      <c r="T12" s="18"/>
      <c r="U12" s="18">
        <f t="shared" si="7"/>
        <v>0</v>
      </c>
      <c r="V12" s="18"/>
      <c r="W12" s="18">
        <f t="shared" si="8"/>
        <v>0</v>
      </c>
      <c r="X12" s="18"/>
      <c r="Y12" s="18">
        <f t="shared" si="9"/>
        <v>0</v>
      </c>
      <c r="Z12" s="18"/>
      <c r="AA12" s="18">
        <f t="shared" si="10"/>
        <v>0</v>
      </c>
      <c r="AB12" s="18"/>
      <c r="AC12" s="18">
        <f t="shared" si="11"/>
        <v>0</v>
      </c>
      <c r="AD12" s="18"/>
      <c r="AE12" s="18">
        <f t="shared" si="12"/>
        <v>0</v>
      </c>
      <c r="AF12" s="18"/>
      <c r="AG12" s="18">
        <f t="shared" si="13"/>
        <v>0</v>
      </c>
      <c r="AH12" s="18"/>
      <c r="AI12" s="18">
        <f t="shared" si="14"/>
        <v>0</v>
      </c>
      <c r="AJ12" s="21" t="s">
        <v>12</v>
      </c>
    </row>
    <row r="13" spans="1:36" ht="30" customHeight="1">
      <c r="A13" s="12">
        <v>9</v>
      </c>
      <c r="B13" s="28" t="s">
        <v>49</v>
      </c>
      <c r="C13" s="28" t="s">
        <v>50</v>
      </c>
      <c r="D13" s="25" t="s">
        <v>48</v>
      </c>
      <c r="E13" s="30">
        <v>52785</v>
      </c>
      <c r="F13" s="20">
        <v>10</v>
      </c>
      <c r="G13" s="17">
        <f t="shared" si="0"/>
        <v>527850</v>
      </c>
      <c r="H13" s="18"/>
      <c r="I13" s="18">
        <f t="shared" si="1"/>
        <v>0</v>
      </c>
      <c r="J13" s="18"/>
      <c r="K13" s="18">
        <f t="shared" si="2"/>
        <v>0</v>
      </c>
      <c r="L13" s="18"/>
      <c r="M13" s="18">
        <f t="shared" si="3"/>
        <v>0</v>
      </c>
      <c r="N13" s="18"/>
      <c r="O13" s="18">
        <f t="shared" si="4"/>
        <v>0</v>
      </c>
      <c r="P13" s="18">
        <v>52785</v>
      </c>
      <c r="Q13" s="18">
        <f t="shared" si="5"/>
        <v>527850</v>
      </c>
      <c r="R13" s="18"/>
      <c r="S13" s="18">
        <f t="shared" si="6"/>
        <v>0</v>
      </c>
      <c r="T13" s="18"/>
      <c r="U13" s="18">
        <f t="shared" si="7"/>
        <v>0</v>
      </c>
      <c r="V13" s="18"/>
      <c r="W13" s="18">
        <f t="shared" si="8"/>
        <v>0</v>
      </c>
      <c r="X13" s="18"/>
      <c r="Y13" s="18">
        <f t="shared" si="9"/>
        <v>0</v>
      </c>
      <c r="Z13" s="18"/>
      <c r="AA13" s="18">
        <f t="shared" si="10"/>
        <v>0</v>
      </c>
      <c r="AB13" s="18"/>
      <c r="AC13" s="18">
        <f t="shared" si="11"/>
        <v>0</v>
      </c>
      <c r="AD13" s="18"/>
      <c r="AE13" s="18">
        <f t="shared" si="12"/>
        <v>0</v>
      </c>
      <c r="AF13" s="18"/>
      <c r="AG13" s="18">
        <f t="shared" si="13"/>
        <v>0</v>
      </c>
      <c r="AH13" s="18"/>
      <c r="AI13" s="18">
        <f t="shared" si="14"/>
        <v>0</v>
      </c>
      <c r="AJ13" s="21" t="s">
        <v>12</v>
      </c>
    </row>
    <row r="14" spans="1:36" ht="30" customHeight="1">
      <c r="A14" s="12">
        <v>10</v>
      </c>
      <c r="B14" s="26" t="s">
        <v>51</v>
      </c>
      <c r="C14" s="26" t="s">
        <v>52</v>
      </c>
      <c r="D14" s="16" t="s">
        <v>53</v>
      </c>
      <c r="E14" s="11">
        <v>240</v>
      </c>
      <c r="F14" s="11">
        <v>50</v>
      </c>
      <c r="G14" s="17">
        <f t="shared" si="0"/>
        <v>12000</v>
      </c>
      <c r="H14" s="18"/>
      <c r="I14" s="18">
        <f t="shared" si="1"/>
        <v>0</v>
      </c>
      <c r="J14" s="18"/>
      <c r="K14" s="18">
        <f t="shared" si="2"/>
        <v>0</v>
      </c>
      <c r="L14" s="18">
        <v>190</v>
      </c>
      <c r="M14" s="18">
        <f t="shared" si="3"/>
        <v>9500</v>
      </c>
      <c r="N14" s="18"/>
      <c r="O14" s="18">
        <f t="shared" si="4"/>
        <v>0</v>
      </c>
      <c r="P14" s="18"/>
      <c r="Q14" s="18">
        <f t="shared" si="5"/>
        <v>0</v>
      </c>
      <c r="R14" s="18"/>
      <c r="S14" s="18">
        <f t="shared" si="6"/>
        <v>0</v>
      </c>
      <c r="T14" s="18"/>
      <c r="U14" s="18">
        <f t="shared" si="7"/>
        <v>0</v>
      </c>
      <c r="V14" s="18"/>
      <c r="W14" s="18">
        <f t="shared" si="8"/>
        <v>0</v>
      </c>
      <c r="X14" s="18"/>
      <c r="Y14" s="18">
        <f t="shared" si="9"/>
        <v>0</v>
      </c>
      <c r="Z14" s="18"/>
      <c r="AA14" s="18">
        <f t="shared" si="10"/>
        <v>0</v>
      </c>
      <c r="AB14" s="18"/>
      <c r="AC14" s="18">
        <f t="shared" si="11"/>
        <v>0</v>
      </c>
      <c r="AD14" s="18"/>
      <c r="AE14" s="18">
        <f t="shared" si="12"/>
        <v>0</v>
      </c>
      <c r="AF14" s="18"/>
      <c r="AG14" s="18">
        <f t="shared" si="13"/>
        <v>0</v>
      </c>
      <c r="AH14" s="18"/>
      <c r="AI14" s="18">
        <f t="shared" si="14"/>
        <v>0</v>
      </c>
      <c r="AJ14" s="21" t="s">
        <v>10</v>
      </c>
    </row>
    <row r="15" spans="1:36" ht="30" customHeight="1">
      <c r="A15" s="12">
        <v>11</v>
      </c>
      <c r="B15" s="13" t="s">
        <v>54</v>
      </c>
      <c r="C15" s="13" t="s">
        <v>55</v>
      </c>
      <c r="D15" s="31" t="s">
        <v>56</v>
      </c>
      <c r="E15" s="15">
        <v>29478</v>
      </c>
      <c r="F15" s="16">
        <v>10</v>
      </c>
      <c r="G15" s="17">
        <f t="shared" si="0"/>
        <v>294780</v>
      </c>
      <c r="H15" s="18"/>
      <c r="I15" s="18">
        <f t="shared" si="1"/>
        <v>0</v>
      </c>
      <c r="J15" s="18"/>
      <c r="K15" s="18">
        <f t="shared" si="2"/>
        <v>0</v>
      </c>
      <c r="L15" s="18"/>
      <c r="M15" s="18">
        <f t="shared" si="3"/>
        <v>0</v>
      </c>
      <c r="N15" s="18"/>
      <c r="O15" s="18">
        <f t="shared" si="4"/>
        <v>0</v>
      </c>
      <c r="P15" s="18"/>
      <c r="Q15" s="18">
        <f t="shared" si="5"/>
        <v>0</v>
      </c>
      <c r="R15" s="18"/>
      <c r="S15" s="18">
        <f t="shared" si="6"/>
        <v>0</v>
      </c>
      <c r="T15" s="18"/>
      <c r="U15" s="18">
        <f t="shared" si="7"/>
        <v>0</v>
      </c>
      <c r="V15" s="18"/>
      <c r="W15" s="18">
        <f t="shared" si="8"/>
        <v>0</v>
      </c>
      <c r="X15" s="18"/>
      <c r="Y15" s="18">
        <f t="shared" si="9"/>
        <v>0</v>
      </c>
      <c r="Z15" s="18"/>
      <c r="AA15" s="18">
        <f t="shared" si="10"/>
        <v>0</v>
      </c>
      <c r="AB15" s="18"/>
      <c r="AC15" s="18">
        <f t="shared" si="11"/>
        <v>0</v>
      </c>
      <c r="AD15" s="18">
        <v>29478</v>
      </c>
      <c r="AE15" s="18">
        <f t="shared" si="12"/>
        <v>294780</v>
      </c>
      <c r="AF15" s="18">
        <v>29477.5</v>
      </c>
      <c r="AG15" s="18">
        <f t="shared" si="13"/>
        <v>294775</v>
      </c>
      <c r="AH15" s="18"/>
      <c r="AI15" s="18">
        <f t="shared" si="14"/>
        <v>0</v>
      </c>
      <c r="AJ15" s="21" t="s">
        <v>20</v>
      </c>
    </row>
    <row r="16" spans="1:36" ht="30" customHeight="1">
      <c r="A16" s="12">
        <v>12</v>
      </c>
      <c r="B16" s="32" t="s">
        <v>57</v>
      </c>
      <c r="C16" s="26" t="s">
        <v>58</v>
      </c>
      <c r="D16" s="16" t="s">
        <v>59</v>
      </c>
      <c r="E16" s="15">
        <v>607.14</v>
      </c>
      <c r="F16" s="33">
        <v>84</v>
      </c>
      <c r="G16" s="17">
        <f t="shared" si="0"/>
        <v>50999.76</v>
      </c>
      <c r="H16" s="18">
        <v>607</v>
      </c>
      <c r="I16" s="18">
        <f t="shared" si="1"/>
        <v>50988</v>
      </c>
      <c r="J16" s="18"/>
      <c r="K16" s="18">
        <f t="shared" si="2"/>
        <v>0</v>
      </c>
      <c r="L16" s="18"/>
      <c r="M16" s="18">
        <f t="shared" si="3"/>
        <v>0</v>
      </c>
      <c r="N16" s="18"/>
      <c r="O16" s="18">
        <f t="shared" si="4"/>
        <v>0</v>
      </c>
      <c r="P16" s="18"/>
      <c r="Q16" s="18">
        <f t="shared" si="5"/>
        <v>0</v>
      </c>
      <c r="R16" s="18"/>
      <c r="S16" s="18">
        <f t="shared" si="6"/>
        <v>0</v>
      </c>
      <c r="T16" s="18"/>
      <c r="U16" s="18">
        <f t="shared" si="7"/>
        <v>0</v>
      </c>
      <c r="V16" s="18"/>
      <c r="W16" s="18">
        <f t="shared" si="8"/>
        <v>0</v>
      </c>
      <c r="X16" s="18"/>
      <c r="Y16" s="18">
        <f t="shared" si="9"/>
        <v>0</v>
      </c>
      <c r="Z16" s="18"/>
      <c r="AA16" s="18">
        <f t="shared" si="10"/>
        <v>0</v>
      </c>
      <c r="AB16" s="18"/>
      <c r="AC16" s="18">
        <f t="shared" si="11"/>
        <v>0</v>
      </c>
      <c r="AD16" s="18"/>
      <c r="AE16" s="18">
        <f t="shared" si="12"/>
        <v>0</v>
      </c>
      <c r="AF16" s="18"/>
      <c r="AG16" s="18">
        <f t="shared" si="13"/>
        <v>0</v>
      </c>
      <c r="AH16" s="18"/>
      <c r="AI16" s="18">
        <f t="shared" si="14"/>
        <v>0</v>
      </c>
      <c r="AJ16" s="18" t="s">
        <v>8</v>
      </c>
    </row>
    <row r="17" spans="1:36" ht="30" customHeight="1">
      <c r="A17" s="12">
        <v>13</v>
      </c>
      <c r="B17" s="24" t="s">
        <v>60</v>
      </c>
      <c r="C17" s="24" t="s">
        <v>61</v>
      </c>
      <c r="D17" s="25" t="s">
        <v>39</v>
      </c>
      <c r="E17" s="15">
        <v>2864</v>
      </c>
      <c r="F17" s="11">
        <v>20</v>
      </c>
      <c r="G17" s="17">
        <f t="shared" si="0"/>
        <v>57280</v>
      </c>
      <c r="H17" s="18">
        <v>2350</v>
      </c>
      <c r="I17" s="18">
        <f t="shared" si="1"/>
        <v>47000</v>
      </c>
      <c r="J17" s="18">
        <v>2550</v>
      </c>
      <c r="K17" s="18">
        <f t="shared" si="2"/>
        <v>51000</v>
      </c>
      <c r="L17" s="18">
        <v>2650</v>
      </c>
      <c r="M17" s="18">
        <f t="shared" si="3"/>
        <v>53000</v>
      </c>
      <c r="N17" s="18"/>
      <c r="O17" s="18">
        <f t="shared" si="4"/>
        <v>0</v>
      </c>
      <c r="P17" s="18"/>
      <c r="Q17" s="18">
        <f t="shared" si="5"/>
        <v>0</v>
      </c>
      <c r="R17" s="18"/>
      <c r="S17" s="18">
        <f t="shared" si="6"/>
        <v>0</v>
      </c>
      <c r="T17" s="18">
        <v>2600</v>
      </c>
      <c r="U17" s="18">
        <f t="shared" si="7"/>
        <v>52000</v>
      </c>
      <c r="V17" s="18"/>
      <c r="W17" s="18">
        <f t="shared" si="8"/>
        <v>0</v>
      </c>
      <c r="X17" s="18"/>
      <c r="Y17" s="18">
        <f t="shared" si="9"/>
        <v>0</v>
      </c>
      <c r="Z17" s="18">
        <v>2860</v>
      </c>
      <c r="AA17" s="18">
        <f t="shared" si="10"/>
        <v>57200</v>
      </c>
      <c r="AB17" s="18"/>
      <c r="AC17" s="18">
        <f t="shared" si="11"/>
        <v>0</v>
      </c>
      <c r="AD17" s="18"/>
      <c r="AE17" s="18">
        <f t="shared" si="12"/>
        <v>0</v>
      </c>
      <c r="AF17" s="18"/>
      <c r="AG17" s="18">
        <f t="shared" si="13"/>
        <v>0</v>
      </c>
      <c r="AH17" s="18"/>
      <c r="AI17" s="18">
        <f t="shared" si="14"/>
        <v>0</v>
      </c>
      <c r="AJ17" s="21" t="s">
        <v>8</v>
      </c>
    </row>
    <row r="18" spans="1:36" ht="30" customHeight="1">
      <c r="A18" s="12">
        <v>14</v>
      </c>
      <c r="B18" s="23" t="s">
        <v>62</v>
      </c>
      <c r="C18" s="19" t="s">
        <v>63</v>
      </c>
      <c r="D18" s="14" t="s">
        <v>30</v>
      </c>
      <c r="E18" s="11">
        <v>70.349999999999994</v>
      </c>
      <c r="F18" s="11">
        <v>150</v>
      </c>
      <c r="G18" s="17">
        <f t="shared" si="0"/>
        <v>10552.5</v>
      </c>
      <c r="H18" s="18"/>
      <c r="I18" s="18">
        <f t="shared" si="1"/>
        <v>0</v>
      </c>
      <c r="J18" s="18"/>
      <c r="K18" s="18">
        <f t="shared" si="2"/>
        <v>0</v>
      </c>
      <c r="L18" s="18"/>
      <c r="M18" s="18">
        <f t="shared" si="3"/>
        <v>0</v>
      </c>
      <c r="N18" s="18"/>
      <c r="O18" s="18">
        <f t="shared" si="4"/>
        <v>0</v>
      </c>
      <c r="P18" s="18"/>
      <c r="Q18" s="18">
        <f t="shared" si="5"/>
        <v>0</v>
      </c>
      <c r="R18" s="18"/>
      <c r="S18" s="18">
        <f t="shared" si="6"/>
        <v>0</v>
      </c>
      <c r="T18" s="18"/>
      <c r="U18" s="18">
        <f t="shared" si="7"/>
        <v>0</v>
      </c>
      <c r="V18" s="18"/>
      <c r="W18" s="18">
        <f t="shared" si="8"/>
        <v>0</v>
      </c>
      <c r="X18" s="18"/>
      <c r="Y18" s="18">
        <f t="shared" si="9"/>
        <v>0</v>
      </c>
      <c r="Z18" s="18"/>
      <c r="AA18" s="18">
        <f t="shared" si="10"/>
        <v>0</v>
      </c>
      <c r="AB18" s="18"/>
      <c r="AC18" s="18">
        <f t="shared" si="11"/>
        <v>0</v>
      </c>
      <c r="AD18" s="18"/>
      <c r="AE18" s="18">
        <f t="shared" si="12"/>
        <v>0</v>
      </c>
      <c r="AF18" s="18"/>
      <c r="AG18" s="18">
        <f t="shared" si="13"/>
        <v>0</v>
      </c>
      <c r="AH18" s="18"/>
      <c r="AI18" s="18">
        <f t="shared" si="14"/>
        <v>0</v>
      </c>
      <c r="AJ18" s="18"/>
    </row>
    <row r="19" spans="1:36" ht="30" customHeight="1">
      <c r="A19" s="12">
        <v>15</v>
      </c>
      <c r="B19" s="13" t="s">
        <v>64</v>
      </c>
      <c r="C19" s="13" t="s">
        <v>65</v>
      </c>
      <c r="D19" s="31" t="s">
        <v>56</v>
      </c>
      <c r="E19" s="15">
        <v>10283</v>
      </c>
      <c r="F19" s="16">
        <v>2</v>
      </c>
      <c r="G19" s="17">
        <f t="shared" si="0"/>
        <v>20566</v>
      </c>
      <c r="H19" s="18"/>
      <c r="I19" s="18">
        <f t="shared" si="1"/>
        <v>0</v>
      </c>
      <c r="J19" s="18"/>
      <c r="K19" s="18">
        <f t="shared" si="2"/>
        <v>0</v>
      </c>
      <c r="L19" s="18">
        <v>8600</v>
      </c>
      <c r="M19" s="18">
        <f t="shared" si="3"/>
        <v>17200</v>
      </c>
      <c r="N19" s="18"/>
      <c r="O19" s="18">
        <f t="shared" si="4"/>
        <v>0</v>
      </c>
      <c r="P19" s="18"/>
      <c r="Q19" s="18">
        <f t="shared" si="5"/>
        <v>0</v>
      </c>
      <c r="R19" s="18"/>
      <c r="S19" s="18">
        <f t="shared" si="6"/>
        <v>0</v>
      </c>
      <c r="T19" s="18"/>
      <c r="U19" s="18">
        <f t="shared" si="7"/>
        <v>0</v>
      </c>
      <c r="V19" s="18"/>
      <c r="W19" s="18">
        <f t="shared" si="8"/>
        <v>0</v>
      </c>
      <c r="X19" s="18">
        <v>9780</v>
      </c>
      <c r="Y19" s="18">
        <f t="shared" si="9"/>
        <v>19560</v>
      </c>
      <c r="Z19" s="18"/>
      <c r="AA19" s="18">
        <f t="shared" si="10"/>
        <v>0</v>
      </c>
      <c r="AB19" s="18"/>
      <c r="AC19" s="18">
        <f t="shared" si="11"/>
        <v>0</v>
      </c>
      <c r="AD19" s="18"/>
      <c r="AE19" s="18">
        <f t="shared" si="12"/>
        <v>0</v>
      </c>
      <c r="AF19" s="18"/>
      <c r="AG19" s="18">
        <f t="shared" si="13"/>
        <v>0</v>
      </c>
      <c r="AH19" s="18"/>
      <c r="AI19" s="18">
        <f t="shared" si="14"/>
        <v>0</v>
      </c>
      <c r="AJ19" s="21" t="s">
        <v>10</v>
      </c>
    </row>
    <row r="20" spans="1:36" ht="30" customHeight="1">
      <c r="A20" s="12">
        <v>16</v>
      </c>
      <c r="B20" s="13" t="s">
        <v>66</v>
      </c>
      <c r="C20" s="13" t="s">
        <v>67</v>
      </c>
      <c r="D20" s="31" t="s">
        <v>56</v>
      </c>
      <c r="E20" s="15">
        <v>10026</v>
      </c>
      <c r="F20" s="16">
        <v>2</v>
      </c>
      <c r="G20" s="17">
        <f t="shared" si="0"/>
        <v>20052</v>
      </c>
      <c r="H20" s="18"/>
      <c r="I20" s="18">
        <f t="shared" si="1"/>
        <v>0</v>
      </c>
      <c r="J20" s="18"/>
      <c r="K20" s="18">
        <f t="shared" si="2"/>
        <v>0</v>
      </c>
      <c r="L20" s="18">
        <v>8600</v>
      </c>
      <c r="M20" s="18">
        <f t="shared" si="3"/>
        <v>17200</v>
      </c>
      <c r="N20" s="18"/>
      <c r="O20" s="18">
        <f t="shared" si="4"/>
        <v>0</v>
      </c>
      <c r="P20" s="18"/>
      <c r="Q20" s="18">
        <f t="shared" si="5"/>
        <v>0</v>
      </c>
      <c r="R20" s="18"/>
      <c r="S20" s="18">
        <f t="shared" si="6"/>
        <v>0</v>
      </c>
      <c r="T20" s="18"/>
      <c r="U20" s="18">
        <f t="shared" si="7"/>
        <v>0</v>
      </c>
      <c r="V20" s="18"/>
      <c r="W20" s="18">
        <f t="shared" si="8"/>
        <v>0</v>
      </c>
      <c r="X20" s="18">
        <v>9780</v>
      </c>
      <c r="Y20" s="18">
        <f t="shared" si="9"/>
        <v>19560</v>
      </c>
      <c r="Z20" s="18"/>
      <c r="AA20" s="18">
        <f t="shared" si="10"/>
        <v>0</v>
      </c>
      <c r="AB20" s="18"/>
      <c r="AC20" s="18">
        <f t="shared" si="11"/>
        <v>0</v>
      </c>
      <c r="AD20" s="18"/>
      <c r="AE20" s="18">
        <f t="shared" si="12"/>
        <v>0</v>
      </c>
      <c r="AF20" s="18"/>
      <c r="AG20" s="18">
        <f t="shared" si="13"/>
        <v>0</v>
      </c>
      <c r="AH20" s="18"/>
      <c r="AI20" s="18">
        <f t="shared" si="14"/>
        <v>0</v>
      </c>
      <c r="AJ20" s="21" t="s">
        <v>10</v>
      </c>
    </row>
    <row r="21" spans="1:36" ht="30" customHeight="1">
      <c r="A21" s="12">
        <v>17</v>
      </c>
      <c r="B21" s="13" t="s">
        <v>68</v>
      </c>
      <c r="C21" s="13" t="s">
        <v>69</v>
      </c>
      <c r="D21" s="14" t="s">
        <v>27</v>
      </c>
      <c r="E21" s="15">
        <v>3150</v>
      </c>
      <c r="F21" s="16">
        <v>200</v>
      </c>
      <c r="G21" s="17">
        <f t="shared" si="0"/>
        <v>630000</v>
      </c>
      <c r="H21" s="18"/>
      <c r="I21" s="18">
        <f t="shared" si="1"/>
        <v>0</v>
      </c>
      <c r="J21" s="18">
        <v>2800</v>
      </c>
      <c r="K21" s="18">
        <f t="shared" si="2"/>
        <v>560000</v>
      </c>
      <c r="L21" s="18">
        <v>2950</v>
      </c>
      <c r="M21" s="18">
        <f t="shared" si="3"/>
        <v>590000</v>
      </c>
      <c r="N21" s="18"/>
      <c r="O21" s="18">
        <f t="shared" si="4"/>
        <v>0</v>
      </c>
      <c r="P21" s="18"/>
      <c r="Q21" s="18">
        <f t="shared" si="5"/>
        <v>0</v>
      </c>
      <c r="R21" s="18"/>
      <c r="S21" s="18">
        <f t="shared" si="6"/>
        <v>0</v>
      </c>
      <c r="T21" s="18"/>
      <c r="U21" s="18">
        <f t="shared" si="7"/>
        <v>0</v>
      </c>
      <c r="V21" s="18"/>
      <c r="W21" s="18">
        <f t="shared" si="8"/>
        <v>0</v>
      </c>
      <c r="X21" s="18"/>
      <c r="Y21" s="18">
        <f t="shared" si="9"/>
        <v>0</v>
      </c>
      <c r="Z21" s="18"/>
      <c r="AA21" s="18">
        <f t="shared" si="10"/>
        <v>0</v>
      </c>
      <c r="AB21" s="18"/>
      <c r="AC21" s="18">
        <f t="shared" si="11"/>
        <v>0</v>
      </c>
      <c r="AD21" s="18"/>
      <c r="AE21" s="18">
        <f t="shared" si="12"/>
        <v>0</v>
      </c>
      <c r="AF21" s="18"/>
      <c r="AG21" s="18">
        <f t="shared" si="13"/>
        <v>0</v>
      </c>
      <c r="AH21" s="18">
        <v>2799</v>
      </c>
      <c r="AI21" s="18">
        <f t="shared" si="14"/>
        <v>559800</v>
      </c>
      <c r="AJ21" s="28" t="s">
        <v>21</v>
      </c>
    </row>
    <row r="22" spans="1:36" ht="30" customHeight="1">
      <c r="A22" s="12">
        <v>18</v>
      </c>
      <c r="B22" s="13" t="s">
        <v>70</v>
      </c>
      <c r="C22" s="13" t="s">
        <v>71</v>
      </c>
      <c r="D22" s="25" t="s">
        <v>27</v>
      </c>
      <c r="E22" s="15">
        <v>104560</v>
      </c>
      <c r="F22" s="11">
        <v>10</v>
      </c>
      <c r="G22" s="17">
        <f t="shared" si="0"/>
        <v>1045600</v>
      </c>
      <c r="H22" s="18"/>
      <c r="I22" s="18">
        <f t="shared" si="1"/>
        <v>0</v>
      </c>
      <c r="J22" s="18"/>
      <c r="K22" s="18">
        <f t="shared" si="2"/>
        <v>0</v>
      </c>
      <c r="L22" s="18"/>
      <c r="M22" s="18">
        <f t="shared" si="3"/>
        <v>0</v>
      </c>
      <c r="N22" s="18"/>
      <c r="O22" s="18">
        <f t="shared" si="4"/>
        <v>0</v>
      </c>
      <c r="P22" s="18"/>
      <c r="Q22" s="18">
        <f t="shared" si="5"/>
        <v>0</v>
      </c>
      <c r="R22" s="18"/>
      <c r="S22" s="18">
        <f t="shared" si="6"/>
        <v>0</v>
      </c>
      <c r="T22" s="18"/>
      <c r="U22" s="18">
        <f t="shared" si="7"/>
        <v>0</v>
      </c>
      <c r="V22" s="18"/>
      <c r="W22" s="18">
        <f t="shared" si="8"/>
        <v>0</v>
      </c>
      <c r="X22" s="18"/>
      <c r="Y22" s="18">
        <f t="shared" si="9"/>
        <v>0</v>
      </c>
      <c r="Z22" s="18"/>
      <c r="AA22" s="18">
        <f t="shared" si="10"/>
        <v>0</v>
      </c>
      <c r="AB22" s="18"/>
      <c r="AC22" s="18">
        <f t="shared" si="11"/>
        <v>0</v>
      </c>
      <c r="AD22" s="18">
        <v>104560</v>
      </c>
      <c r="AE22" s="18">
        <f t="shared" si="12"/>
        <v>1045600</v>
      </c>
      <c r="AF22" s="18">
        <v>104559.5</v>
      </c>
      <c r="AG22" s="18">
        <f t="shared" si="13"/>
        <v>1045595</v>
      </c>
      <c r="AH22" s="18">
        <v>96000</v>
      </c>
      <c r="AI22" s="18">
        <f t="shared" si="14"/>
        <v>960000</v>
      </c>
      <c r="AJ22" s="28" t="s">
        <v>21</v>
      </c>
    </row>
    <row r="23" spans="1:36" ht="30" customHeight="1">
      <c r="A23" s="12">
        <v>19</v>
      </c>
      <c r="B23" s="13" t="s">
        <v>72</v>
      </c>
      <c r="C23" s="13" t="s">
        <v>73</v>
      </c>
      <c r="D23" s="25" t="s">
        <v>39</v>
      </c>
      <c r="E23" s="15">
        <v>25083.61</v>
      </c>
      <c r="F23" s="11">
        <v>50</v>
      </c>
      <c r="G23" s="17">
        <f t="shared" si="0"/>
        <v>1254180.5</v>
      </c>
      <c r="H23" s="18">
        <v>23200</v>
      </c>
      <c r="I23" s="18">
        <f t="shared" si="1"/>
        <v>1160000</v>
      </c>
      <c r="J23" s="18"/>
      <c r="K23" s="18">
        <f t="shared" si="2"/>
        <v>0</v>
      </c>
      <c r="L23" s="18">
        <v>23900</v>
      </c>
      <c r="M23" s="18">
        <f t="shared" si="3"/>
        <v>1195000</v>
      </c>
      <c r="N23" s="18"/>
      <c r="O23" s="18">
        <f t="shared" si="4"/>
        <v>0</v>
      </c>
      <c r="P23" s="18"/>
      <c r="Q23" s="18">
        <f t="shared" si="5"/>
        <v>0</v>
      </c>
      <c r="R23" s="18"/>
      <c r="S23" s="18">
        <f t="shared" si="6"/>
        <v>0</v>
      </c>
      <c r="T23" s="18"/>
      <c r="U23" s="18">
        <f t="shared" si="7"/>
        <v>0</v>
      </c>
      <c r="V23" s="18"/>
      <c r="W23" s="18">
        <f t="shared" si="8"/>
        <v>0</v>
      </c>
      <c r="X23" s="18"/>
      <c r="Y23" s="18">
        <f t="shared" si="9"/>
        <v>0</v>
      </c>
      <c r="Z23" s="18">
        <v>23300</v>
      </c>
      <c r="AA23" s="18">
        <f t="shared" si="10"/>
        <v>1165000</v>
      </c>
      <c r="AB23" s="18"/>
      <c r="AC23" s="18">
        <f t="shared" si="11"/>
        <v>0</v>
      </c>
      <c r="AD23" s="18"/>
      <c r="AE23" s="18">
        <f t="shared" si="12"/>
        <v>0</v>
      </c>
      <c r="AF23" s="18"/>
      <c r="AG23" s="18">
        <f t="shared" si="13"/>
        <v>0</v>
      </c>
      <c r="AH23" s="18"/>
      <c r="AI23" s="18">
        <f t="shared" si="14"/>
        <v>0</v>
      </c>
      <c r="AJ23" s="21" t="s">
        <v>8</v>
      </c>
    </row>
    <row r="24" spans="1:36" ht="30" customHeight="1">
      <c r="A24" s="12">
        <v>20</v>
      </c>
      <c r="B24" s="24" t="s">
        <v>74</v>
      </c>
      <c r="C24" s="24" t="s">
        <v>75</v>
      </c>
      <c r="D24" s="25" t="s">
        <v>27</v>
      </c>
      <c r="E24" s="15">
        <v>1027</v>
      </c>
      <c r="F24" s="11">
        <v>20</v>
      </c>
      <c r="G24" s="17">
        <f t="shared" si="0"/>
        <v>20540</v>
      </c>
      <c r="H24" s="18">
        <v>1020</v>
      </c>
      <c r="I24" s="18">
        <f t="shared" si="1"/>
        <v>20400</v>
      </c>
      <c r="J24" s="18"/>
      <c r="K24" s="18">
        <f t="shared" si="2"/>
        <v>0</v>
      </c>
      <c r="L24" s="18">
        <v>980</v>
      </c>
      <c r="M24" s="18">
        <f t="shared" si="3"/>
        <v>19600</v>
      </c>
      <c r="N24" s="18"/>
      <c r="O24" s="18">
        <f t="shared" si="4"/>
        <v>0</v>
      </c>
      <c r="P24" s="18"/>
      <c r="Q24" s="18">
        <f t="shared" si="5"/>
        <v>0</v>
      </c>
      <c r="R24" s="18"/>
      <c r="S24" s="18">
        <f t="shared" si="6"/>
        <v>0</v>
      </c>
      <c r="T24" s="18">
        <v>925</v>
      </c>
      <c r="U24" s="18">
        <f t="shared" si="7"/>
        <v>18500</v>
      </c>
      <c r="V24" s="18"/>
      <c r="W24" s="18">
        <f t="shared" si="8"/>
        <v>0</v>
      </c>
      <c r="X24" s="18"/>
      <c r="Y24" s="18">
        <f t="shared" si="9"/>
        <v>0</v>
      </c>
      <c r="Z24" s="18"/>
      <c r="AA24" s="18">
        <f t="shared" si="10"/>
        <v>0</v>
      </c>
      <c r="AB24" s="18"/>
      <c r="AC24" s="18">
        <f t="shared" si="11"/>
        <v>0</v>
      </c>
      <c r="AD24" s="18">
        <v>1027</v>
      </c>
      <c r="AE24" s="18">
        <f t="shared" si="12"/>
        <v>20540</v>
      </c>
      <c r="AF24" s="18">
        <v>1026.5</v>
      </c>
      <c r="AG24" s="18">
        <f t="shared" si="13"/>
        <v>20530</v>
      </c>
      <c r="AH24" s="18"/>
      <c r="AI24" s="18">
        <f t="shared" si="14"/>
        <v>0</v>
      </c>
      <c r="AJ24" s="21" t="s">
        <v>14</v>
      </c>
    </row>
    <row r="25" spans="1:36" ht="30" customHeight="1">
      <c r="A25" s="12">
        <v>21</v>
      </c>
      <c r="B25" s="24" t="s">
        <v>76</v>
      </c>
      <c r="C25" s="24" t="s">
        <v>77</v>
      </c>
      <c r="D25" s="25" t="s">
        <v>39</v>
      </c>
      <c r="E25" s="15">
        <v>6849.19</v>
      </c>
      <c r="F25" s="11">
        <v>15</v>
      </c>
      <c r="G25" s="17">
        <f t="shared" si="0"/>
        <v>102737.84999999999</v>
      </c>
      <c r="H25" s="18">
        <v>4350</v>
      </c>
      <c r="I25" s="18">
        <f t="shared" si="1"/>
        <v>65250</v>
      </c>
      <c r="J25" s="18"/>
      <c r="K25" s="18">
        <f t="shared" si="2"/>
        <v>0</v>
      </c>
      <c r="L25" s="18">
        <v>6000</v>
      </c>
      <c r="M25" s="18">
        <f t="shared" si="3"/>
        <v>90000</v>
      </c>
      <c r="N25" s="18"/>
      <c r="O25" s="18">
        <f t="shared" si="4"/>
        <v>0</v>
      </c>
      <c r="P25" s="18"/>
      <c r="Q25" s="18">
        <f t="shared" si="5"/>
        <v>0</v>
      </c>
      <c r="R25" s="18"/>
      <c r="S25" s="18">
        <f t="shared" si="6"/>
        <v>0</v>
      </c>
      <c r="T25" s="18">
        <v>4440</v>
      </c>
      <c r="U25" s="18">
        <f t="shared" si="7"/>
        <v>66600</v>
      </c>
      <c r="V25" s="18"/>
      <c r="W25" s="18">
        <f t="shared" si="8"/>
        <v>0</v>
      </c>
      <c r="X25" s="18"/>
      <c r="Y25" s="18">
        <f t="shared" si="9"/>
        <v>0</v>
      </c>
      <c r="Z25" s="18">
        <v>5100</v>
      </c>
      <c r="AA25" s="18">
        <f t="shared" si="10"/>
        <v>76500</v>
      </c>
      <c r="AB25" s="18"/>
      <c r="AC25" s="18">
        <f t="shared" si="11"/>
        <v>0</v>
      </c>
      <c r="AD25" s="18"/>
      <c r="AE25" s="18">
        <f t="shared" si="12"/>
        <v>0</v>
      </c>
      <c r="AF25" s="18"/>
      <c r="AG25" s="18">
        <f t="shared" si="13"/>
        <v>0</v>
      </c>
      <c r="AH25" s="18"/>
      <c r="AI25" s="18">
        <f t="shared" si="14"/>
        <v>0</v>
      </c>
      <c r="AJ25" s="21" t="s">
        <v>8</v>
      </c>
    </row>
    <row r="26" spans="1:36" ht="30" customHeight="1">
      <c r="A26" s="12">
        <v>22</v>
      </c>
      <c r="B26" s="24" t="s">
        <v>76</v>
      </c>
      <c r="C26" s="24" t="s">
        <v>73</v>
      </c>
      <c r="D26" s="25" t="s">
        <v>39</v>
      </c>
      <c r="E26" s="15">
        <v>9607.41</v>
      </c>
      <c r="F26" s="11">
        <v>15</v>
      </c>
      <c r="G26" s="17">
        <f t="shared" si="0"/>
        <v>144111.15</v>
      </c>
      <c r="H26" s="18">
        <v>8490</v>
      </c>
      <c r="I26" s="18">
        <f t="shared" si="1"/>
        <v>127350</v>
      </c>
      <c r="J26" s="18"/>
      <c r="K26" s="18">
        <f t="shared" si="2"/>
        <v>0</v>
      </c>
      <c r="L26" s="18">
        <v>8700</v>
      </c>
      <c r="M26" s="18">
        <f t="shared" si="3"/>
        <v>130500</v>
      </c>
      <c r="N26" s="18"/>
      <c r="O26" s="18">
        <f t="shared" si="4"/>
        <v>0</v>
      </c>
      <c r="P26" s="18"/>
      <c r="Q26" s="18">
        <f t="shared" si="5"/>
        <v>0</v>
      </c>
      <c r="R26" s="18"/>
      <c r="S26" s="18">
        <f t="shared" si="6"/>
        <v>0</v>
      </c>
      <c r="T26" s="18">
        <v>9030</v>
      </c>
      <c r="U26" s="18">
        <f t="shared" si="7"/>
        <v>135450</v>
      </c>
      <c r="V26" s="18"/>
      <c r="W26" s="18">
        <f t="shared" si="8"/>
        <v>0</v>
      </c>
      <c r="X26" s="18"/>
      <c r="Y26" s="18">
        <f t="shared" si="9"/>
        <v>0</v>
      </c>
      <c r="Z26" s="18">
        <v>8500</v>
      </c>
      <c r="AA26" s="18">
        <f t="shared" si="10"/>
        <v>127500</v>
      </c>
      <c r="AB26" s="18"/>
      <c r="AC26" s="18">
        <f t="shared" si="11"/>
        <v>0</v>
      </c>
      <c r="AD26" s="18"/>
      <c r="AE26" s="18">
        <f t="shared" si="12"/>
        <v>0</v>
      </c>
      <c r="AF26" s="18"/>
      <c r="AG26" s="18">
        <f t="shared" si="13"/>
        <v>0</v>
      </c>
      <c r="AH26" s="18"/>
      <c r="AI26" s="18">
        <f t="shared" si="14"/>
        <v>0</v>
      </c>
      <c r="AJ26" s="21" t="s">
        <v>8</v>
      </c>
    </row>
    <row r="27" spans="1:36" ht="30" customHeight="1">
      <c r="A27" s="12">
        <v>23</v>
      </c>
      <c r="B27" s="13" t="s">
        <v>78</v>
      </c>
      <c r="C27" s="13" t="s">
        <v>79</v>
      </c>
      <c r="D27" s="16" t="s">
        <v>39</v>
      </c>
      <c r="E27" s="15">
        <v>35643.519999999997</v>
      </c>
      <c r="F27" s="16">
        <v>40</v>
      </c>
      <c r="G27" s="17">
        <f t="shared" si="0"/>
        <v>1425740.7999999998</v>
      </c>
      <c r="H27" s="18">
        <v>31500</v>
      </c>
      <c r="I27" s="18">
        <f t="shared" si="1"/>
        <v>1260000</v>
      </c>
      <c r="J27" s="18"/>
      <c r="K27" s="18">
        <f t="shared" si="2"/>
        <v>0</v>
      </c>
      <c r="L27" s="18">
        <v>32900</v>
      </c>
      <c r="M27" s="18">
        <f t="shared" si="3"/>
        <v>1316000</v>
      </c>
      <c r="N27" s="18"/>
      <c r="O27" s="18">
        <f t="shared" si="4"/>
        <v>0</v>
      </c>
      <c r="P27" s="18"/>
      <c r="Q27" s="18">
        <f t="shared" si="5"/>
        <v>0</v>
      </c>
      <c r="R27" s="18"/>
      <c r="S27" s="18">
        <f t="shared" si="6"/>
        <v>0</v>
      </c>
      <c r="T27" s="18"/>
      <c r="U27" s="18">
        <f t="shared" si="7"/>
        <v>0</v>
      </c>
      <c r="V27" s="18"/>
      <c r="W27" s="18">
        <f t="shared" si="8"/>
        <v>0</v>
      </c>
      <c r="X27" s="18"/>
      <c r="Y27" s="18">
        <f t="shared" si="9"/>
        <v>0</v>
      </c>
      <c r="Z27" s="18">
        <v>31900</v>
      </c>
      <c r="AA27" s="18">
        <f t="shared" si="10"/>
        <v>1276000</v>
      </c>
      <c r="AB27" s="18"/>
      <c r="AC27" s="18">
        <f t="shared" si="11"/>
        <v>0</v>
      </c>
      <c r="AD27" s="18"/>
      <c r="AE27" s="18">
        <f t="shared" si="12"/>
        <v>0</v>
      </c>
      <c r="AF27" s="18"/>
      <c r="AG27" s="18">
        <f t="shared" si="13"/>
        <v>0</v>
      </c>
      <c r="AH27" s="18"/>
      <c r="AI27" s="18">
        <f t="shared" si="14"/>
        <v>0</v>
      </c>
      <c r="AJ27" s="21" t="s">
        <v>8</v>
      </c>
    </row>
    <row r="28" spans="1:36" ht="30" customHeight="1">
      <c r="A28" s="12">
        <v>24</v>
      </c>
      <c r="B28" s="24" t="s">
        <v>80</v>
      </c>
      <c r="C28" s="24" t="s">
        <v>81</v>
      </c>
      <c r="D28" s="31" t="s">
        <v>56</v>
      </c>
      <c r="E28" s="15">
        <v>14340</v>
      </c>
      <c r="F28" s="16">
        <v>50</v>
      </c>
      <c r="G28" s="17">
        <f t="shared" si="0"/>
        <v>717000</v>
      </c>
      <c r="H28" s="18"/>
      <c r="I28" s="18">
        <f t="shared" si="1"/>
        <v>0</v>
      </c>
      <c r="J28" s="18">
        <v>7800</v>
      </c>
      <c r="K28" s="18">
        <f t="shared" si="2"/>
        <v>390000</v>
      </c>
      <c r="L28" s="18">
        <v>13200</v>
      </c>
      <c r="M28" s="18">
        <f t="shared" si="3"/>
        <v>660000</v>
      </c>
      <c r="N28" s="18"/>
      <c r="O28" s="18">
        <f t="shared" si="4"/>
        <v>0</v>
      </c>
      <c r="P28" s="18"/>
      <c r="Q28" s="18">
        <f t="shared" si="5"/>
        <v>0</v>
      </c>
      <c r="R28" s="18"/>
      <c r="S28" s="18">
        <f t="shared" si="6"/>
        <v>0</v>
      </c>
      <c r="T28" s="18">
        <v>13476</v>
      </c>
      <c r="U28" s="18">
        <f t="shared" si="7"/>
        <v>673800</v>
      </c>
      <c r="V28" s="18"/>
      <c r="W28" s="18">
        <f t="shared" si="8"/>
        <v>0</v>
      </c>
      <c r="X28" s="18"/>
      <c r="Y28" s="18">
        <f t="shared" si="9"/>
        <v>0</v>
      </c>
      <c r="Z28" s="18"/>
      <c r="AA28" s="18">
        <f t="shared" si="10"/>
        <v>0</v>
      </c>
      <c r="AB28" s="18"/>
      <c r="AC28" s="18">
        <f t="shared" si="11"/>
        <v>0</v>
      </c>
      <c r="AD28" s="18"/>
      <c r="AE28" s="18">
        <f t="shared" si="12"/>
        <v>0</v>
      </c>
      <c r="AF28" s="18"/>
      <c r="AG28" s="18">
        <f t="shared" si="13"/>
        <v>0</v>
      </c>
      <c r="AH28" s="18"/>
      <c r="AI28" s="18">
        <f t="shared" si="14"/>
        <v>0</v>
      </c>
      <c r="AJ28" s="21" t="s">
        <v>9</v>
      </c>
    </row>
    <row r="29" spans="1:36" ht="30" customHeight="1">
      <c r="A29" s="12">
        <v>25</v>
      </c>
      <c r="B29" s="26" t="s">
        <v>82</v>
      </c>
      <c r="C29" s="26" t="s">
        <v>83</v>
      </c>
      <c r="D29" s="14" t="s">
        <v>56</v>
      </c>
      <c r="E29" s="14">
        <v>25500</v>
      </c>
      <c r="F29" s="20">
        <v>15</v>
      </c>
      <c r="G29" s="17">
        <f t="shared" si="0"/>
        <v>382500</v>
      </c>
      <c r="H29" s="18"/>
      <c r="I29" s="18">
        <f t="shared" si="1"/>
        <v>0</v>
      </c>
      <c r="J29" s="18"/>
      <c r="K29" s="18">
        <f t="shared" si="2"/>
        <v>0</v>
      </c>
      <c r="L29" s="18">
        <v>24400</v>
      </c>
      <c r="M29" s="18">
        <f t="shared" si="3"/>
        <v>366000</v>
      </c>
      <c r="N29" s="18"/>
      <c r="O29" s="18">
        <f t="shared" si="4"/>
        <v>0</v>
      </c>
      <c r="P29" s="18"/>
      <c r="Q29" s="18">
        <f t="shared" si="5"/>
        <v>0</v>
      </c>
      <c r="R29" s="18"/>
      <c r="S29" s="18">
        <f t="shared" si="6"/>
        <v>0</v>
      </c>
      <c r="T29" s="18"/>
      <c r="U29" s="18">
        <f t="shared" si="7"/>
        <v>0</v>
      </c>
      <c r="V29" s="18"/>
      <c r="W29" s="18">
        <f t="shared" si="8"/>
        <v>0</v>
      </c>
      <c r="X29" s="18"/>
      <c r="Y29" s="18">
        <f t="shared" si="9"/>
        <v>0</v>
      </c>
      <c r="Z29" s="18">
        <v>24450</v>
      </c>
      <c r="AA29" s="18">
        <f t="shared" si="10"/>
        <v>366750</v>
      </c>
      <c r="AB29" s="18"/>
      <c r="AC29" s="18">
        <f t="shared" si="11"/>
        <v>0</v>
      </c>
      <c r="AD29" s="18"/>
      <c r="AE29" s="18">
        <f t="shared" si="12"/>
        <v>0</v>
      </c>
      <c r="AF29" s="18"/>
      <c r="AG29" s="18">
        <f t="shared" si="13"/>
        <v>0</v>
      </c>
      <c r="AH29" s="18">
        <v>21620</v>
      </c>
      <c r="AI29" s="18">
        <f t="shared" si="14"/>
        <v>324300</v>
      </c>
      <c r="AJ29" s="21" t="s">
        <v>21</v>
      </c>
    </row>
    <row r="30" spans="1:36" ht="30" customHeight="1">
      <c r="A30" s="12">
        <v>26</v>
      </c>
      <c r="B30" s="13" t="s">
        <v>84</v>
      </c>
      <c r="C30" s="13" t="s">
        <v>85</v>
      </c>
      <c r="D30" s="31" t="s">
        <v>56</v>
      </c>
      <c r="E30" s="15">
        <v>20010</v>
      </c>
      <c r="F30" s="20">
        <v>15</v>
      </c>
      <c r="G30" s="17">
        <f t="shared" si="0"/>
        <v>300150</v>
      </c>
      <c r="H30" s="18"/>
      <c r="I30" s="18">
        <f t="shared" si="1"/>
        <v>0</v>
      </c>
      <c r="J30" s="18">
        <v>19590</v>
      </c>
      <c r="K30" s="18">
        <f t="shared" si="2"/>
        <v>293850</v>
      </c>
      <c r="L30" s="18">
        <v>19600</v>
      </c>
      <c r="M30" s="18">
        <f t="shared" si="3"/>
        <v>294000</v>
      </c>
      <c r="N30" s="18"/>
      <c r="O30" s="18">
        <f t="shared" si="4"/>
        <v>0</v>
      </c>
      <c r="P30" s="18"/>
      <c r="Q30" s="18">
        <f t="shared" si="5"/>
        <v>0</v>
      </c>
      <c r="R30" s="18"/>
      <c r="S30" s="18">
        <f t="shared" si="6"/>
        <v>0</v>
      </c>
      <c r="T30" s="18"/>
      <c r="U30" s="18">
        <f t="shared" si="7"/>
        <v>0</v>
      </c>
      <c r="V30" s="18"/>
      <c r="W30" s="18">
        <f t="shared" si="8"/>
        <v>0</v>
      </c>
      <c r="X30" s="18"/>
      <c r="Y30" s="18">
        <f t="shared" si="9"/>
        <v>0</v>
      </c>
      <c r="Z30" s="18">
        <v>19000</v>
      </c>
      <c r="AA30" s="18">
        <f t="shared" si="10"/>
        <v>285000</v>
      </c>
      <c r="AB30" s="18"/>
      <c r="AC30" s="18">
        <f t="shared" si="11"/>
        <v>0</v>
      </c>
      <c r="AD30" s="18"/>
      <c r="AE30" s="18">
        <f t="shared" si="12"/>
        <v>0</v>
      </c>
      <c r="AF30" s="18"/>
      <c r="AG30" s="18">
        <f t="shared" si="13"/>
        <v>0</v>
      </c>
      <c r="AH30" s="18">
        <v>21335</v>
      </c>
      <c r="AI30" s="18">
        <f t="shared" si="14"/>
        <v>320025</v>
      </c>
      <c r="AJ30" s="21" t="s">
        <v>17</v>
      </c>
    </row>
    <row r="31" spans="1:36" ht="32.25" customHeight="1">
      <c r="A31" s="12">
        <v>27</v>
      </c>
      <c r="B31" s="26" t="s">
        <v>86</v>
      </c>
      <c r="C31" s="26" t="s">
        <v>87</v>
      </c>
      <c r="D31" s="14" t="s">
        <v>56</v>
      </c>
      <c r="E31" s="14">
        <v>20010</v>
      </c>
      <c r="F31" s="20">
        <v>15</v>
      </c>
      <c r="G31" s="17">
        <f t="shared" si="0"/>
        <v>300150</v>
      </c>
      <c r="H31" s="18"/>
      <c r="I31" s="18">
        <f t="shared" si="1"/>
        <v>0</v>
      </c>
      <c r="J31" s="18">
        <v>19590</v>
      </c>
      <c r="K31" s="18">
        <f t="shared" si="2"/>
        <v>293850</v>
      </c>
      <c r="L31" s="18">
        <v>19600</v>
      </c>
      <c r="M31" s="18">
        <f t="shared" si="3"/>
        <v>294000</v>
      </c>
      <c r="N31" s="18"/>
      <c r="O31" s="18">
        <f t="shared" si="4"/>
        <v>0</v>
      </c>
      <c r="P31" s="18"/>
      <c r="Q31" s="18">
        <f t="shared" si="5"/>
        <v>0</v>
      </c>
      <c r="R31" s="18"/>
      <c r="S31" s="18">
        <f t="shared" si="6"/>
        <v>0</v>
      </c>
      <c r="T31" s="18"/>
      <c r="U31" s="18">
        <f t="shared" si="7"/>
        <v>0</v>
      </c>
      <c r="V31" s="18"/>
      <c r="W31" s="18">
        <f t="shared" si="8"/>
        <v>0</v>
      </c>
      <c r="X31" s="18"/>
      <c r="Y31" s="18">
        <f t="shared" si="9"/>
        <v>0</v>
      </c>
      <c r="Z31" s="18">
        <v>19000</v>
      </c>
      <c r="AA31" s="18">
        <f t="shared" si="10"/>
        <v>285000</v>
      </c>
      <c r="AB31" s="18"/>
      <c r="AC31" s="18">
        <f t="shared" si="11"/>
        <v>0</v>
      </c>
      <c r="AD31" s="18"/>
      <c r="AE31" s="18">
        <f t="shared" si="12"/>
        <v>0</v>
      </c>
      <c r="AF31" s="18"/>
      <c r="AG31" s="18">
        <f t="shared" si="13"/>
        <v>0</v>
      </c>
      <c r="AH31" s="18">
        <v>21335</v>
      </c>
      <c r="AI31" s="18">
        <f t="shared" si="14"/>
        <v>320025</v>
      </c>
      <c r="AJ31" s="21" t="s">
        <v>17</v>
      </c>
    </row>
    <row r="32" spans="1:36" ht="32.25" customHeight="1">
      <c r="A32" s="12">
        <v>28</v>
      </c>
      <c r="B32" s="24" t="s">
        <v>88</v>
      </c>
      <c r="C32" s="24" t="s">
        <v>89</v>
      </c>
      <c r="D32" s="31" t="s">
        <v>56</v>
      </c>
      <c r="E32" s="15">
        <v>39865</v>
      </c>
      <c r="F32" s="20">
        <v>10</v>
      </c>
      <c r="G32" s="17">
        <f t="shared" si="0"/>
        <v>398650</v>
      </c>
      <c r="H32" s="18"/>
      <c r="I32" s="18">
        <f t="shared" si="1"/>
        <v>0</v>
      </c>
      <c r="J32" s="18"/>
      <c r="K32" s="18">
        <f t="shared" si="2"/>
        <v>0</v>
      </c>
      <c r="L32" s="18">
        <v>37100</v>
      </c>
      <c r="M32" s="18">
        <f t="shared" si="3"/>
        <v>371000</v>
      </c>
      <c r="N32" s="18"/>
      <c r="O32" s="18">
        <f t="shared" si="4"/>
        <v>0</v>
      </c>
      <c r="P32" s="18"/>
      <c r="Q32" s="18">
        <f t="shared" si="5"/>
        <v>0</v>
      </c>
      <c r="R32" s="18"/>
      <c r="S32" s="18">
        <f t="shared" si="6"/>
        <v>0</v>
      </c>
      <c r="T32" s="18"/>
      <c r="U32" s="18">
        <f t="shared" si="7"/>
        <v>0</v>
      </c>
      <c r="V32" s="18"/>
      <c r="W32" s="18">
        <f t="shared" si="8"/>
        <v>0</v>
      </c>
      <c r="X32" s="18"/>
      <c r="Y32" s="18">
        <f t="shared" si="9"/>
        <v>0</v>
      </c>
      <c r="Z32" s="18">
        <v>36450</v>
      </c>
      <c r="AA32" s="18">
        <f t="shared" si="10"/>
        <v>364500</v>
      </c>
      <c r="AB32" s="18"/>
      <c r="AC32" s="18">
        <f t="shared" si="11"/>
        <v>0</v>
      </c>
      <c r="AD32" s="18"/>
      <c r="AE32" s="18">
        <f t="shared" si="12"/>
        <v>0</v>
      </c>
      <c r="AF32" s="18"/>
      <c r="AG32" s="18">
        <f t="shared" si="13"/>
        <v>0</v>
      </c>
      <c r="AH32" s="18"/>
      <c r="AI32" s="18">
        <f t="shared" si="14"/>
        <v>0</v>
      </c>
      <c r="AJ32" s="21" t="s">
        <v>17</v>
      </c>
    </row>
    <row r="33" spans="1:36" ht="32.25" customHeight="1">
      <c r="A33" s="12">
        <v>29</v>
      </c>
      <c r="B33" s="13" t="s">
        <v>90</v>
      </c>
      <c r="C33" s="13" t="s">
        <v>91</v>
      </c>
      <c r="D33" s="31" t="s">
        <v>56</v>
      </c>
      <c r="E33" s="15">
        <v>9106</v>
      </c>
      <c r="F33" s="16">
        <v>10</v>
      </c>
      <c r="G33" s="17">
        <f t="shared" si="0"/>
        <v>91060</v>
      </c>
      <c r="H33" s="18"/>
      <c r="I33" s="18">
        <f t="shared" si="1"/>
        <v>0</v>
      </c>
      <c r="J33" s="18"/>
      <c r="K33" s="18">
        <f t="shared" si="2"/>
        <v>0</v>
      </c>
      <c r="L33" s="18">
        <v>8100</v>
      </c>
      <c r="M33" s="18">
        <f t="shared" si="3"/>
        <v>81000</v>
      </c>
      <c r="N33" s="18"/>
      <c r="O33" s="18">
        <f t="shared" si="4"/>
        <v>0</v>
      </c>
      <c r="P33" s="18"/>
      <c r="Q33" s="18">
        <f t="shared" si="5"/>
        <v>0</v>
      </c>
      <c r="R33" s="18"/>
      <c r="S33" s="18">
        <f t="shared" si="6"/>
        <v>0</v>
      </c>
      <c r="T33" s="18"/>
      <c r="U33" s="18">
        <f t="shared" si="7"/>
        <v>0</v>
      </c>
      <c r="V33" s="18"/>
      <c r="W33" s="18">
        <f t="shared" si="8"/>
        <v>0</v>
      </c>
      <c r="X33" s="18">
        <v>8960</v>
      </c>
      <c r="Y33" s="18">
        <f t="shared" si="9"/>
        <v>89600</v>
      </c>
      <c r="Z33" s="18"/>
      <c r="AA33" s="18">
        <f t="shared" si="10"/>
        <v>0</v>
      </c>
      <c r="AB33" s="18"/>
      <c r="AC33" s="18">
        <f t="shared" si="11"/>
        <v>0</v>
      </c>
      <c r="AD33" s="18"/>
      <c r="AE33" s="18">
        <f t="shared" si="12"/>
        <v>0</v>
      </c>
      <c r="AF33" s="18"/>
      <c r="AG33" s="18">
        <f t="shared" si="13"/>
        <v>0</v>
      </c>
      <c r="AH33" s="18"/>
      <c r="AI33" s="18">
        <f t="shared" si="14"/>
        <v>0</v>
      </c>
      <c r="AJ33" s="21" t="s">
        <v>10</v>
      </c>
    </row>
    <row r="34" spans="1:36" ht="32.25" customHeight="1">
      <c r="A34" s="12">
        <v>30</v>
      </c>
      <c r="B34" s="13" t="s">
        <v>92</v>
      </c>
      <c r="C34" s="13" t="s">
        <v>93</v>
      </c>
      <c r="D34" s="31" t="s">
        <v>56</v>
      </c>
      <c r="E34" s="15">
        <v>13375</v>
      </c>
      <c r="F34" s="16">
        <v>10</v>
      </c>
      <c r="G34" s="17">
        <f t="shared" si="0"/>
        <v>133750</v>
      </c>
      <c r="H34" s="18"/>
      <c r="I34" s="18">
        <f t="shared" si="1"/>
        <v>0</v>
      </c>
      <c r="J34" s="18"/>
      <c r="K34" s="18">
        <f t="shared" si="2"/>
        <v>0</v>
      </c>
      <c r="L34" s="18">
        <v>11000</v>
      </c>
      <c r="M34" s="18">
        <f t="shared" si="3"/>
        <v>110000</v>
      </c>
      <c r="N34" s="18"/>
      <c r="O34" s="18">
        <f t="shared" si="4"/>
        <v>0</v>
      </c>
      <c r="P34" s="18"/>
      <c r="Q34" s="18">
        <f t="shared" si="5"/>
        <v>0</v>
      </c>
      <c r="R34" s="18"/>
      <c r="S34" s="18">
        <f t="shared" si="6"/>
        <v>0</v>
      </c>
      <c r="T34" s="18"/>
      <c r="U34" s="18">
        <f t="shared" si="7"/>
        <v>0</v>
      </c>
      <c r="V34" s="18"/>
      <c r="W34" s="18">
        <f t="shared" si="8"/>
        <v>0</v>
      </c>
      <c r="X34" s="18">
        <v>12920</v>
      </c>
      <c r="Y34" s="18">
        <f t="shared" si="9"/>
        <v>129200</v>
      </c>
      <c r="Z34" s="18"/>
      <c r="AA34" s="18">
        <f t="shared" si="10"/>
        <v>0</v>
      </c>
      <c r="AB34" s="18"/>
      <c r="AC34" s="18">
        <f t="shared" si="11"/>
        <v>0</v>
      </c>
      <c r="AD34" s="18"/>
      <c r="AE34" s="18">
        <f t="shared" si="12"/>
        <v>0</v>
      </c>
      <c r="AF34" s="18"/>
      <c r="AG34" s="18">
        <f t="shared" si="13"/>
        <v>0</v>
      </c>
      <c r="AH34" s="18"/>
      <c r="AI34" s="18">
        <f t="shared" si="14"/>
        <v>0</v>
      </c>
      <c r="AJ34" s="21" t="s">
        <v>10</v>
      </c>
    </row>
    <row r="35" spans="1:36" ht="32.25" customHeight="1">
      <c r="A35" s="12">
        <v>31</v>
      </c>
      <c r="B35" s="13" t="s">
        <v>94</v>
      </c>
      <c r="C35" s="28" t="s">
        <v>95</v>
      </c>
      <c r="D35" s="31" t="s">
        <v>56</v>
      </c>
      <c r="E35" s="15">
        <v>14500</v>
      </c>
      <c r="F35" s="16">
        <v>10</v>
      </c>
      <c r="G35" s="17">
        <f t="shared" si="0"/>
        <v>145000</v>
      </c>
      <c r="H35" s="18"/>
      <c r="I35" s="18">
        <f t="shared" si="1"/>
        <v>0</v>
      </c>
      <c r="J35" s="18">
        <v>13300</v>
      </c>
      <c r="K35" s="18">
        <f t="shared" si="2"/>
        <v>133000</v>
      </c>
      <c r="L35" s="18">
        <v>13800</v>
      </c>
      <c r="M35" s="18">
        <f t="shared" si="3"/>
        <v>138000</v>
      </c>
      <c r="N35" s="18"/>
      <c r="O35" s="18">
        <f t="shared" si="4"/>
        <v>0</v>
      </c>
      <c r="P35" s="18"/>
      <c r="Q35" s="18">
        <f t="shared" si="5"/>
        <v>0</v>
      </c>
      <c r="R35" s="18"/>
      <c r="S35" s="18">
        <f t="shared" si="6"/>
        <v>0</v>
      </c>
      <c r="T35" s="18">
        <v>13000</v>
      </c>
      <c r="U35" s="18">
        <f t="shared" si="7"/>
        <v>130000</v>
      </c>
      <c r="V35" s="18"/>
      <c r="W35" s="18">
        <f t="shared" si="8"/>
        <v>0</v>
      </c>
      <c r="X35" s="18">
        <v>12920</v>
      </c>
      <c r="Y35" s="18">
        <f t="shared" si="9"/>
        <v>129200</v>
      </c>
      <c r="Z35" s="18"/>
      <c r="AA35" s="18">
        <f t="shared" si="10"/>
        <v>0</v>
      </c>
      <c r="AB35" s="18"/>
      <c r="AC35" s="18">
        <f t="shared" si="11"/>
        <v>0</v>
      </c>
      <c r="AD35" s="18"/>
      <c r="AE35" s="18">
        <f t="shared" si="12"/>
        <v>0</v>
      </c>
      <c r="AF35" s="18"/>
      <c r="AG35" s="18">
        <f t="shared" si="13"/>
        <v>0</v>
      </c>
      <c r="AH35" s="18"/>
      <c r="AI35" s="18">
        <f t="shared" si="14"/>
        <v>0</v>
      </c>
      <c r="AJ35" s="21" t="s">
        <v>16</v>
      </c>
    </row>
    <row r="36" spans="1:36" ht="32.25" customHeight="1">
      <c r="A36" s="12">
        <v>32</v>
      </c>
      <c r="B36" s="13" t="s">
        <v>96</v>
      </c>
      <c r="C36" s="13" t="s">
        <v>97</v>
      </c>
      <c r="D36" s="31" t="s">
        <v>56</v>
      </c>
      <c r="E36" s="15">
        <v>19046</v>
      </c>
      <c r="F36" s="16">
        <v>5</v>
      </c>
      <c r="G36" s="17">
        <f t="shared" si="0"/>
        <v>95230</v>
      </c>
      <c r="H36" s="18"/>
      <c r="I36" s="18">
        <f t="shared" si="1"/>
        <v>0</v>
      </c>
      <c r="J36" s="18"/>
      <c r="K36" s="18">
        <f t="shared" si="2"/>
        <v>0</v>
      </c>
      <c r="L36" s="18">
        <v>16500</v>
      </c>
      <c r="M36" s="18">
        <f t="shared" si="3"/>
        <v>82500</v>
      </c>
      <c r="N36" s="18"/>
      <c r="O36" s="18">
        <f t="shared" si="4"/>
        <v>0</v>
      </c>
      <c r="P36" s="18"/>
      <c r="Q36" s="18">
        <f t="shared" si="5"/>
        <v>0</v>
      </c>
      <c r="R36" s="18"/>
      <c r="S36" s="18">
        <f t="shared" si="6"/>
        <v>0</v>
      </c>
      <c r="T36" s="18"/>
      <c r="U36" s="18">
        <f t="shared" si="7"/>
        <v>0</v>
      </c>
      <c r="V36" s="18"/>
      <c r="W36" s="18">
        <f t="shared" si="8"/>
        <v>0</v>
      </c>
      <c r="X36" s="18">
        <v>17890</v>
      </c>
      <c r="Y36" s="18">
        <f t="shared" si="9"/>
        <v>89450</v>
      </c>
      <c r="Z36" s="18"/>
      <c r="AA36" s="18">
        <f t="shared" si="10"/>
        <v>0</v>
      </c>
      <c r="AB36" s="18"/>
      <c r="AC36" s="18">
        <f t="shared" si="11"/>
        <v>0</v>
      </c>
      <c r="AD36" s="18"/>
      <c r="AE36" s="18">
        <f t="shared" si="12"/>
        <v>0</v>
      </c>
      <c r="AF36" s="18"/>
      <c r="AG36" s="18">
        <f t="shared" si="13"/>
        <v>0</v>
      </c>
      <c r="AH36" s="18"/>
      <c r="AI36" s="18">
        <f t="shared" si="14"/>
        <v>0</v>
      </c>
      <c r="AJ36" s="21" t="s">
        <v>10</v>
      </c>
    </row>
    <row r="37" spans="1:36" ht="32.25" customHeight="1">
      <c r="A37" s="12">
        <v>33</v>
      </c>
      <c r="B37" s="24" t="s">
        <v>98</v>
      </c>
      <c r="C37" s="24" t="s">
        <v>99</v>
      </c>
      <c r="D37" s="31" t="s">
        <v>56</v>
      </c>
      <c r="E37" s="15">
        <v>3472</v>
      </c>
      <c r="F37" s="16">
        <v>50</v>
      </c>
      <c r="G37" s="17">
        <f t="shared" si="0"/>
        <v>173600</v>
      </c>
      <c r="H37" s="18"/>
      <c r="I37" s="18">
        <f t="shared" si="1"/>
        <v>0</v>
      </c>
      <c r="J37" s="18">
        <v>2990</v>
      </c>
      <c r="K37" s="18">
        <f t="shared" si="2"/>
        <v>149500</v>
      </c>
      <c r="L37" s="18">
        <v>3250</v>
      </c>
      <c r="M37" s="18">
        <f t="shared" si="3"/>
        <v>162500</v>
      </c>
      <c r="N37" s="18"/>
      <c r="O37" s="18">
        <f t="shared" si="4"/>
        <v>0</v>
      </c>
      <c r="P37" s="18"/>
      <c r="Q37" s="18">
        <f t="shared" si="5"/>
        <v>0</v>
      </c>
      <c r="R37" s="18"/>
      <c r="S37" s="18">
        <f t="shared" si="6"/>
        <v>0</v>
      </c>
      <c r="T37" s="18">
        <v>3080</v>
      </c>
      <c r="U37" s="18">
        <f t="shared" si="7"/>
        <v>154000</v>
      </c>
      <c r="V37" s="18"/>
      <c r="W37" s="18">
        <f t="shared" si="8"/>
        <v>0</v>
      </c>
      <c r="X37" s="18"/>
      <c r="Y37" s="18">
        <f t="shared" si="9"/>
        <v>0</v>
      </c>
      <c r="Z37" s="18"/>
      <c r="AA37" s="18">
        <f t="shared" si="10"/>
        <v>0</v>
      </c>
      <c r="AB37" s="10">
        <v>2400</v>
      </c>
      <c r="AC37" s="18">
        <f t="shared" si="11"/>
        <v>120000</v>
      </c>
      <c r="AD37" s="18"/>
      <c r="AE37" s="18">
        <f t="shared" si="12"/>
        <v>0</v>
      </c>
      <c r="AF37" s="18"/>
      <c r="AG37" s="18">
        <f t="shared" si="13"/>
        <v>0</v>
      </c>
      <c r="AH37" s="18"/>
      <c r="AI37" s="18">
        <f t="shared" si="14"/>
        <v>0</v>
      </c>
      <c r="AJ37" s="21" t="s">
        <v>18</v>
      </c>
    </row>
    <row r="38" spans="1:36" ht="32.25" customHeight="1">
      <c r="A38" s="12">
        <v>34</v>
      </c>
      <c r="B38" s="24" t="s">
        <v>100</v>
      </c>
      <c r="C38" s="24" t="s">
        <v>101</v>
      </c>
      <c r="D38" s="31" t="s">
        <v>56</v>
      </c>
      <c r="E38" s="15">
        <v>3472</v>
      </c>
      <c r="F38" s="33">
        <v>50</v>
      </c>
      <c r="G38" s="17">
        <f t="shared" si="0"/>
        <v>173600</v>
      </c>
      <c r="H38" s="18"/>
      <c r="I38" s="18">
        <f t="shared" si="1"/>
        <v>0</v>
      </c>
      <c r="J38" s="18">
        <v>2990</v>
      </c>
      <c r="K38" s="18">
        <f t="shared" si="2"/>
        <v>149500</v>
      </c>
      <c r="L38" s="18">
        <v>3250</v>
      </c>
      <c r="M38" s="18">
        <f t="shared" si="3"/>
        <v>162500</v>
      </c>
      <c r="N38" s="18"/>
      <c r="O38" s="18">
        <f t="shared" si="4"/>
        <v>0</v>
      </c>
      <c r="P38" s="18"/>
      <c r="Q38" s="18">
        <f t="shared" si="5"/>
        <v>0</v>
      </c>
      <c r="R38" s="18"/>
      <c r="S38" s="18">
        <f t="shared" si="6"/>
        <v>0</v>
      </c>
      <c r="T38" s="18">
        <v>3356</v>
      </c>
      <c r="U38" s="18">
        <f t="shared" si="7"/>
        <v>167800</v>
      </c>
      <c r="V38" s="18"/>
      <c r="W38" s="18">
        <f t="shared" si="8"/>
        <v>0</v>
      </c>
      <c r="X38" s="18"/>
      <c r="Y38" s="18">
        <f t="shared" si="9"/>
        <v>0</v>
      </c>
      <c r="Z38" s="18"/>
      <c r="AA38" s="18">
        <f t="shared" si="10"/>
        <v>0</v>
      </c>
      <c r="AB38" s="10">
        <v>2400</v>
      </c>
      <c r="AC38" s="18">
        <f t="shared" si="11"/>
        <v>120000</v>
      </c>
      <c r="AD38" s="18"/>
      <c r="AE38" s="18">
        <f t="shared" si="12"/>
        <v>0</v>
      </c>
      <c r="AF38" s="18"/>
      <c r="AG38" s="18">
        <f t="shared" si="13"/>
        <v>0</v>
      </c>
      <c r="AH38" s="18"/>
      <c r="AI38" s="18">
        <f t="shared" si="14"/>
        <v>0</v>
      </c>
      <c r="AJ38" s="21" t="s">
        <v>18</v>
      </c>
    </row>
    <row r="39" spans="1:36" ht="32.25" customHeight="1">
      <c r="A39" s="12">
        <v>35</v>
      </c>
      <c r="B39" s="24" t="s">
        <v>102</v>
      </c>
      <c r="C39" s="24" t="s">
        <v>103</v>
      </c>
      <c r="D39" s="25" t="s">
        <v>39</v>
      </c>
      <c r="E39" s="15">
        <v>1480</v>
      </c>
      <c r="F39" s="16">
        <v>30</v>
      </c>
      <c r="G39" s="17">
        <f t="shared" si="0"/>
        <v>44400</v>
      </c>
      <c r="H39" s="18"/>
      <c r="I39" s="18">
        <f t="shared" si="1"/>
        <v>0</v>
      </c>
      <c r="J39" s="18">
        <v>1000</v>
      </c>
      <c r="K39" s="18">
        <f t="shared" si="2"/>
        <v>30000</v>
      </c>
      <c r="L39" s="18">
        <v>1200</v>
      </c>
      <c r="M39" s="18">
        <f t="shared" si="3"/>
        <v>36000</v>
      </c>
      <c r="N39" s="18"/>
      <c r="O39" s="18">
        <f t="shared" si="4"/>
        <v>0</v>
      </c>
      <c r="P39" s="18"/>
      <c r="Q39" s="18">
        <f t="shared" si="5"/>
        <v>0</v>
      </c>
      <c r="R39" s="18"/>
      <c r="S39" s="18">
        <f t="shared" si="6"/>
        <v>0</v>
      </c>
      <c r="T39" s="18">
        <v>1154</v>
      </c>
      <c r="U39" s="18">
        <f t="shared" si="7"/>
        <v>34620</v>
      </c>
      <c r="V39" s="18"/>
      <c r="W39" s="18">
        <f t="shared" si="8"/>
        <v>0</v>
      </c>
      <c r="X39" s="18"/>
      <c r="Y39" s="18">
        <f t="shared" si="9"/>
        <v>0</v>
      </c>
      <c r="Z39" s="18"/>
      <c r="AA39" s="18">
        <f t="shared" si="10"/>
        <v>0</v>
      </c>
      <c r="AB39" s="18"/>
      <c r="AC39" s="18">
        <f t="shared" si="11"/>
        <v>0</v>
      </c>
      <c r="AD39" s="18"/>
      <c r="AE39" s="18">
        <f t="shared" si="12"/>
        <v>0</v>
      </c>
      <c r="AF39" s="18"/>
      <c r="AG39" s="18">
        <f t="shared" si="13"/>
        <v>0</v>
      </c>
      <c r="AH39" s="18"/>
      <c r="AI39" s="18">
        <f t="shared" si="14"/>
        <v>0</v>
      </c>
      <c r="AJ39" s="21" t="s">
        <v>9</v>
      </c>
    </row>
    <row r="40" spans="1:36" ht="129" customHeight="1">
      <c r="A40" s="12">
        <v>36</v>
      </c>
      <c r="B40" s="22" t="s">
        <v>104</v>
      </c>
      <c r="C40" s="22" t="s">
        <v>105</v>
      </c>
      <c r="D40" s="10" t="s">
        <v>48</v>
      </c>
      <c r="E40" s="20">
        <v>264650</v>
      </c>
      <c r="F40" s="20">
        <v>1</v>
      </c>
      <c r="G40" s="17">
        <f t="shared" si="0"/>
        <v>264650</v>
      </c>
      <c r="H40" s="18"/>
      <c r="I40" s="18">
        <f t="shared" si="1"/>
        <v>0</v>
      </c>
      <c r="J40" s="18">
        <v>215000</v>
      </c>
      <c r="K40" s="18">
        <f t="shared" si="2"/>
        <v>215000</v>
      </c>
      <c r="L40" s="18">
        <v>220000</v>
      </c>
      <c r="M40" s="18">
        <f t="shared" si="3"/>
        <v>220000</v>
      </c>
      <c r="N40" s="18"/>
      <c r="O40" s="18">
        <f t="shared" si="4"/>
        <v>0</v>
      </c>
      <c r="P40" s="18"/>
      <c r="Q40" s="18">
        <f t="shared" si="5"/>
        <v>0</v>
      </c>
      <c r="R40" s="18"/>
      <c r="S40" s="18">
        <f t="shared" si="6"/>
        <v>0</v>
      </c>
      <c r="T40" s="18"/>
      <c r="U40" s="18">
        <f t="shared" si="7"/>
        <v>0</v>
      </c>
      <c r="V40" s="18"/>
      <c r="W40" s="18">
        <f t="shared" si="8"/>
        <v>0</v>
      </c>
      <c r="X40" s="18"/>
      <c r="Y40" s="18">
        <f t="shared" si="9"/>
        <v>0</v>
      </c>
      <c r="Z40" s="34">
        <v>214900</v>
      </c>
      <c r="AA40" s="18">
        <f t="shared" si="10"/>
        <v>214900</v>
      </c>
      <c r="AB40" s="18"/>
      <c r="AC40" s="18">
        <f t="shared" si="11"/>
        <v>0</v>
      </c>
      <c r="AD40" s="18"/>
      <c r="AE40" s="18">
        <f t="shared" si="12"/>
        <v>0</v>
      </c>
      <c r="AF40" s="18"/>
      <c r="AG40" s="18">
        <f t="shared" si="13"/>
        <v>0</v>
      </c>
      <c r="AH40" s="18"/>
      <c r="AI40" s="18">
        <f t="shared" si="14"/>
        <v>0</v>
      </c>
      <c r="AJ40" s="28" t="s">
        <v>17</v>
      </c>
    </row>
    <row r="41" spans="1:36" ht="35.25" customHeight="1">
      <c r="A41" s="12">
        <v>37</v>
      </c>
      <c r="B41" s="22" t="s">
        <v>106</v>
      </c>
      <c r="C41" s="28" t="s">
        <v>107</v>
      </c>
      <c r="D41" s="18" t="s">
        <v>39</v>
      </c>
      <c r="E41" s="35">
        <v>424948</v>
      </c>
      <c r="F41" s="20">
        <v>5</v>
      </c>
      <c r="G41" s="17">
        <f t="shared" si="0"/>
        <v>2124740</v>
      </c>
      <c r="H41" s="18"/>
      <c r="I41" s="18">
        <f t="shared" si="1"/>
        <v>0</v>
      </c>
      <c r="J41" s="18"/>
      <c r="K41" s="18">
        <f t="shared" si="2"/>
        <v>0</v>
      </c>
      <c r="L41" s="36">
        <v>380000</v>
      </c>
      <c r="M41" s="18">
        <f t="shared" si="3"/>
        <v>1900000</v>
      </c>
      <c r="N41" s="18"/>
      <c r="O41" s="18">
        <f t="shared" si="4"/>
        <v>0</v>
      </c>
      <c r="P41" s="18"/>
      <c r="Q41" s="18">
        <f t="shared" si="5"/>
        <v>0</v>
      </c>
      <c r="R41" s="18"/>
      <c r="S41" s="18">
        <f t="shared" si="6"/>
        <v>0</v>
      </c>
      <c r="T41" s="18"/>
      <c r="U41" s="18">
        <f t="shared" si="7"/>
        <v>0</v>
      </c>
      <c r="V41" s="18"/>
      <c r="W41" s="18">
        <f t="shared" si="8"/>
        <v>0</v>
      </c>
      <c r="X41" s="18"/>
      <c r="Y41" s="18">
        <f t="shared" si="9"/>
        <v>0</v>
      </c>
      <c r="Z41" s="18">
        <v>379500</v>
      </c>
      <c r="AA41" s="18">
        <f t="shared" si="10"/>
        <v>1897500</v>
      </c>
      <c r="AB41" s="18"/>
      <c r="AC41" s="18">
        <f t="shared" si="11"/>
        <v>0</v>
      </c>
      <c r="AD41" s="18"/>
      <c r="AE41" s="18">
        <f t="shared" si="12"/>
        <v>0</v>
      </c>
      <c r="AF41" s="18"/>
      <c r="AG41" s="18">
        <f t="shared" si="13"/>
        <v>0</v>
      </c>
      <c r="AH41" s="18"/>
      <c r="AI41" s="18">
        <f t="shared" si="14"/>
        <v>0</v>
      </c>
      <c r="AJ41" s="21" t="s">
        <v>17</v>
      </c>
    </row>
    <row r="42" spans="1:36" ht="35.25" customHeight="1">
      <c r="A42" s="12">
        <v>38</v>
      </c>
      <c r="B42" s="26" t="s">
        <v>108</v>
      </c>
      <c r="C42" s="26" t="s">
        <v>109</v>
      </c>
      <c r="D42" s="16" t="s">
        <v>53</v>
      </c>
      <c r="E42" s="37">
        <v>8544</v>
      </c>
      <c r="F42" s="16">
        <v>64</v>
      </c>
      <c r="G42" s="17">
        <f t="shared" si="0"/>
        <v>546816</v>
      </c>
      <c r="H42" s="18">
        <v>6999</v>
      </c>
      <c r="I42" s="18">
        <f t="shared" si="1"/>
        <v>447936</v>
      </c>
      <c r="J42" s="18">
        <v>7950</v>
      </c>
      <c r="K42" s="18">
        <f t="shared" si="2"/>
        <v>508800</v>
      </c>
      <c r="L42" s="18">
        <v>8100</v>
      </c>
      <c r="M42" s="18">
        <f t="shared" si="3"/>
        <v>518400</v>
      </c>
      <c r="N42" s="18"/>
      <c r="O42" s="18">
        <f t="shared" si="4"/>
        <v>0</v>
      </c>
      <c r="P42" s="18"/>
      <c r="Q42" s="18">
        <f t="shared" si="5"/>
        <v>0</v>
      </c>
      <c r="R42" s="18"/>
      <c r="S42" s="18">
        <f t="shared" si="6"/>
        <v>0</v>
      </c>
      <c r="T42" s="18"/>
      <c r="U42" s="18">
        <f t="shared" si="7"/>
        <v>0</v>
      </c>
      <c r="V42" s="18">
        <v>4600</v>
      </c>
      <c r="W42" s="18">
        <f t="shared" si="8"/>
        <v>294400</v>
      </c>
      <c r="X42" s="18"/>
      <c r="Y42" s="18">
        <f t="shared" si="9"/>
        <v>0</v>
      </c>
      <c r="Z42" s="18">
        <v>7900</v>
      </c>
      <c r="AA42" s="18">
        <f t="shared" si="10"/>
        <v>505600</v>
      </c>
      <c r="AB42" s="18"/>
      <c r="AC42" s="18">
        <f t="shared" si="11"/>
        <v>0</v>
      </c>
      <c r="AD42" s="18"/>
      <c r="AE42" s="18">
        <f t="shared" si="12"/>
        <v>0</v>
      </c>
      <c r="AF42" s="18"/>
      <c r="AG42" s="18">
        <f t="shared" si="13"/>
        <v>0</v>
      </c>
      <c r="AH42" s="18">
        <v>5920</v>
      </c>
      <c r="AI42" s="18">
        <f t="shared" si="14"/>
        <v>378880</v>
      </c>
      <c r="AJ42" s="18" t="s">
        <v>15</v>
      </c>
    </row>
    <row r="43" spans="1:36" ht="81.75" customHeight="1">
      <c r="A43" s="12">
        <v>39</v>
      </c>
      <c r="B43" s="24" t="s">
        <v>110</v>
      </c>
      <c r="C43" s="24" t="s">
        <v>111</v>
      </c>
      <c r="D43" s="25" t="s">
        <v>53</v>
      </c>
      <c r="E43" s="15">
        <v>1456</v>
      </c>
      <c r="F43" s="16">
        <v>200</v>
      </c>
      <c r="G43" s="17">
        <f t="shared" si="0"/>
        <v>291200</v>
      </c>
      <c r="H43" s="18"/>
      <c r="I43" s="18">
        <f t="shared" si="1"/>
        <v>0</v>
      </c>
      <c r="J43" s="18"/>
      <c r="K43" s="18">
        <f t="shared" si="2"/>
        <v>0</v>
      </c>
      <c r="L43" s="18"/>
      <c r="M43" s="18">
        <f t="shared" si="3"/>
        <v>0</v>
      </c>
      <c r="N43" s="18"/>
      <c r="O43" s="18">
        <f t="shared" si="4"/>
        <v>0</v>
      </c>
      <c r="P43" s="18"/>
      <c r="Q43" s="18">
        <f t="shared" si="5"/>
        <v>0</v>
      </c>
      <c r="R43" s="18"/>
      <c r="S43" s="18">
        <f t="shared" si="6"/>
        <v>0</v>
      </c>
      <c r="T43" s="18"/>
      <c r="U43" s="18">
        <f t="shared" si="7"/>
        <v>0</v>
      </c>
      <c r="V43" s="18"/>
      <c r="W43" s="18">
        <f t="shared" si="8"/>
        <v>0</v>
      </c>
      <c r="X43" s="18"/>
      <c r="Y43" s="18">
        <f t="shared" si="9"/>
        <v>0</v>
      </c>
      <c r="Z43" s="18"/>
      <c r="AA43" s="18">
        <f t="shared" si="10"/>
        <v>0</v>
      </c>
      <c r="AB43" s="18"/>
      <c r="AC43" s="18">
        <f t="shared" si="11"/>
        <v>0</v>
      </c>
      <c r="AD43" s="18"/>
      <c r="AE43" s="18">
        <f t="shared" si="12"/>
        <v>0</v>
      </c>
      <c r="AF43" s="18"/>
      <c r="AG43" s="18">
        <f t="shared" si="13"/>
        <v>0</v>
      </c>
      <c r="AH43" s="10">
        <v>1320</v>
      </c>
      <c r="AI43" s="18">
        <f t="shared" si="14"/>
        <v>264000</v>
      </c>
      <c r="AJ43" s="28" t="s">
        <v>21</v>
      </c>
    </row>
    <row r="44" spans="1:36" ht="20.25" customHeight="1">
      <c r="A44" s="12">
        <v>40</v>
      </c>
      <c r="B44" s="10" t="s">
        <v>112</v>
      </c>
      <c r="C44" s="10" t="s">
        <v>113</v>
      </c>
      <c r="D44" s="18" t="s">
        <v>114</v>
      </c>
      <c r="E44" s="11">
        <v>250</v>
      </c>
      <c r="F44" s="11">
        <v>200</v>
      </c>
      <c r="G44" s="17">
        <f t="shared" si="0"/>
        <v>50000</v>
      </c>
      <c r="H44" s="18">
        <v>246</v>
      </c>
      <c r="I44" s="18">
        <f t="shared" si="1"/>
        <v>49200</v>
      </c>
      <c r="J44" s="18"/>
      <c r="K44" s="18">
        <f t="shared" si="2"/>
        <v>0</v>
      </c>
      <c r="L44" s="18"/>
      <c r="M44" s="18">
        <f t="shared" si="3"/>
        <v>0</v>
      </c>
      <c r="N44" s="18"/>
      <c r="O44" s="18">
        <f t="shared" si="4"/>
        <v>0</v>
      </c>
      <c r="P44" s="18"/>
      <c r="Q44" s="18">
        <f t="shared" si="5"/>
        <v>0</v>
      </c>
      <c r="R44" s="18"/>
      <c r="S44" s="18">
        <f t="shared" si="6"/>
        <v>0</v>
      </c>
      <c r="T44" s="18"/>
      <c r="U44" s="18">
        <f t="shared" si="7"/>
        <v>0</v>
      </c>
      <c r="V44" s="18"/>
      <c r="W44" s="18">
        <f t="shared" si="8"/>
        <v>0</v>
      </c>
      <c r="X44" s="18"/>
      <c r="Y44" s="18">
        <f t="shared" si="9"/>
        <v>0</v>
      </c>
      <c r="Z44" s="18"/>
      <c r="AA44" s="18">
        <f t="shared" si="10"/>
        <v>0</v>
      </c>
      <c r="AB44" s="18"/>
      <c r="AC44" s="18">
        <f t="shared" si="11"/>
        <v>0</v>
      </c>
      <c r="AD44" s="18"/>
      <c r="AE44" s="18">
        <f t="shared" si="12"/>
        <v>0</v>
      </c>
      <c r="AF44" s="18"/>
      <c r="AG44" s="18">
        <f t="shared" si="13"/>
        <v>0</v>
      </c>
      <c r="AH44" s="18"/>
      <c r="AI44" s="18">
        <f t="shared" si="14"/>
        <v>0</v>
      </c>
      <c r="AJ44" s="21" t="s">
        <v>8</v>
      </c>
    </row>
    <row r="45" spans="1:36" ht="20.25" customHeight="1">
      <c r="A45" s="12">
        <v>41</v>
      </c>
      <c r="B45" s="26" t="s">
        <v>115</v>
      </c>
      <c r="C45" s="26" t="s">
        <v>116</v>
      </c>
      <c r="D45" s="16" t="s">
        <v>39</v>
      </c>
      <c r="E45" s="37">
        <v>28950</v>
      </c>
      <c r="F45" s="11">
        <v>10</v>
      </c>
      <c r="G45" s="17">
        <f t="shared" si="0"/>
        <v>289500</v>
      </c>
      <c r="H45" s="18"/>
      <c r="I45" s="18">
        <f t="shared" si="1"/>
        <v>0</v>
      </c>
      <c r="J45" s="18"/>
      <c r="K45" s="18">
        <f t="shared" si="2"/>
        <v>0</v>
      </c>
      <c r="L45" s="18"/>
      <c r="M45" s="18">
        <f t="shared" si="3"/>
        <v>0</v>
      </c>
      <c r="N45" s="18"/>
      <c r="O45" s="18">
        <f t="shared" si="4"/>
        <v>0</v>
      </c>
      <c r="P45" s="18"/>
      <c r="Q45" s="18">
        <f t="shared" si="5"/>
        <v>0</v>
      </c>
      <c r="R45" s="18"/>
      <c r="S45" s="18">
        <f t="shared" si="6"/>
        <v>0</v>
      </c>
      <c r="T45" s="18"/>
      <c r="U45" s="18">
        <f t="shared" si="7"/>
        <v>0</v>
      </c>
      <c r="V45" s="18"/>
      <c r="W45" s="18">
        <f t="shared" si="8"/>
        <v>0</v>
      </c>
      <c r="X45" s="18"/>
      <c r="Y45" s="18">
        <f t="shared" si="9"/>
        <v>0</v>
      </c>
      <c r="Z45" s="18"/>
      <c r="AA45" s="18">
        <f t="shared" si="10"/>
        <v>0</v>
      </c>
      <c r="AB45" s="18"/>
      <c r="AC45" s="18">
        <f t="shared" si="11"/>
        <v>0</v>
      </c>
      <c r="AD45" s="18">
        <v>28950</v>
      </c>
      <c r="AE45" s="18">
        <f t="shared" si="12"/>
        <v>289500</v>
      </c>
      <c r="AF45" s="18">
        <v>28949.5</v>
      </c>
      <c r="AG45" s="18">
        <f t="shared" si="13"/>
        <v>289495</v>
      </c>
      <c r="AH45" s="18"/>
      <c r="AI45" s="18">
        <f t="shared" si="14"/>
        <v>0</v>
      </c>
      <c r="AJ45" s="21" t="s">
        <v>20</v>
      </c>
    </row>
    <row r="46" spans="1:36" ht="20.25" customHeight="1">
      <c r="A46" s="12">
        <v>42</v>
      </c>
      <c r="B46" s="19" t="s">
        <v>117</v>
      </c>
      <c r="C46" s="19" t="s">
        <v>118</v>
      </c>
      <c r="D46" s="14" t="s">
        <v>33</v>
      </c>
      <c r="E46" s="38">
        <v>2.1</v>
      </c>
      <c r="F46" s="16">
        <v>10000</v>
      </c>
      <c r="G46" s="17">
        <f t="shared" si="0"/>
        <v>21000</v>
      </c>
      <c r="H46" s="18"/>
      <c r="I46" s="18">
        <f t="shared" si="1"/>
        <v>0</v>
      </c>
      <c r="J46" s="18"/>
      <c r="K46" s="18">
        <f t="shared" si="2"/>
        <v>0</v>
      </c>
      <c r="L46" s="18"/>
      <c r="M46" s="18">
        <f t="shared" si="3"/>
        <v>0</v>
      </c>
      <c r="N46" s="18"/>
      <c r="O46" s="18">
        <f t="shared" si="4"/>
        <v>0</v>
      </c>
      <c r="P46" s="18"/>
      <c r="Q46" s="18">
        <f t="shared" si="5"/>
        <v>0</v>
      </c>
      <c r="R46" s="18"/>
      <c r="S46" s="18">
        <f t="shared" si="6"/>
        <v>0</v>
      </c>
      <c r="T46" s="18"/>
      <c r="U46" s="18">
        <f t="shared" si="7"/>
        <v>0</v>
      </c>
      <c r="V46" s="18"/>
      <c r="W46" s="18">
        <f t="shared" si="8"/>
        <v>0</v>
      </c>
      <c r="X46" s="18"/>
      <c r="Y46" s="18">
        <f t="shared" si="9"/>
        <v>0</v>
      </c>
      <c r="Z46" s="18"/>
      <c r="AA46" s="18">
        <f t="shared" si="10"/>
        <v>0</v>
      </c>
      <c r="AB46" s="18"/>
      <c r="AC46" s="18">
        <f t="shared" si="11"/>
        <v>0</v>
      </c>
      <c r="AD46" s="18"/>
      <c r="AE46" s="18">
        <f t="shared" si="12"/>
        <v>0</v>
      </c>
      <c r="AF46" s="18"/>
      <c r="AG46" s="18">
        <f t="shared" si="13"/>
        <v>0</v>
      </c>
      <c r="AH46" s="18"/>
      <c r="AI46" s="18">
        <f t="shared" si="14"/>
        <v>0</v>
      </c>
      <c r="AJ46" s="18"/>
    </row>
    <row r="47" spans="1:36" ht="20.25" customHeight="1">
      <c r="A47" s="12">
        <v>43</v>
      </c>
      <c r="B47" s="13" t="s">
        <v>119</v>
      </c>
      <c r="C47" s="13" t="s">
        <v>120</v>
      </c>
      <c r="D47" s="31" t="s">
        <v>56</v>
      </c>
      <c r="E47" s="15">
        <v>7383</v>
      </c>
      <c r="F47" s="16">
        <v>10</v>
      </c>
      <c r="G47" s="17">
        <f t="shared" si="0"/>
        <v>73830</v>
      </c>
      <c r="H47" s="18"/>
      <c r="I47" s="18">
        <f t="shared" si="1"/>
        <v>0</v>
      </c>
      <c r="J47" s="18"/>
      <c r="K47" s="18">
        <f t="shared" si="2"/>
        <v>0</v>
      </c>
      <c r="L47" s="18">
        <v>7150</v>
      </c>
      <c r="M47" s="18">
        <f t="shared" si="3"/>
        <v>71500</v>
      </c>
      <c r="N47" s="18"/>
      <c r="O47" s="18">
        <f t="shared" si="4"/>
        <v>0</v>
      </c>
      <c r="P47" s="18"/>
      <c r="Q47" s="18">
        <f t="shared" si="5"/>
        <v>0</v>
      </c>
      <c r="R47" s="18"/>
      <c r="S47" s="18">
        <f t="shared" si="6"/>
        <v>0</v>
      </c>
      <c r="T47" s="18"/>
      <c r="U47" s="18">
        <f t="shared" si="7"/>
        <v>0</v>
      </c>
      <c r="V47" s="18"/>
      <c r="W47" s="18">
        <f t="shared" si="8"/>
        <v>0</v>
      </c>
      <c r="X47" s="18">
        <v>7020</v>
      </c>
      <c r="Y47" s="18">
        <f t="shared" si="9"/>
        <v>70200</v>
      </c>
      <c r="Z47" s="18"/>
      <c r="AA47" s="18">
        <f t="shared" si="10"/>
        <v>0</v>
      </c>
      <c r="AB47" s="18"/>
      <c r="AC47" s="18">
        <f t="shared" si="11"/>
        <v>0</v>
      </c>
      <c r="AD47" s="18"/>
      <c r="AE47" s="18">
        <f t="shared" si="12"/>
        <v>0</v>
      </c>
      <c r="AF47" s="18"/>
      <c r="AG47" s="18">
        <f t="shared" si="13"/>
        <v>0</v>
      </c>
      <c r="AH47" s="18"/>
      <c r="AI47" s="18">
        <f t="shared" si="14"/>
        <v>0</v>
      </c>
      <c r="AJ47" s="21" t="s">
        <v>16</v>
      </c>
    </row>
    <row r="48" spans="1:36" ht="36.75" customHeight="1">
      <c r="A48" s="12">
        <v>44</v>
      </c>
      <c r="B48" s="28" t="s">
        <v>121</v>
      </c>
      <c r="C48" s="28" t="s">
        <v>122</v>
      </c>
      <c r="D48" s="25" t="s">
        <v>48</v>
      </c>
      <c r="E48" s="29">
        <v>67735</v>
      </c>
      <c r="F48" s="20">
        <v>2</v>
      </c>
      <c r="G48" s="17">
        <f t="shared" si="0"/>
        <v>135470</v>
      </c>
      <c r="H48" s="18"/>
      <c r="I48" s="18">
        <f t="shared" si="1"/>
        <v>0</v>
      </c>
      <c r="J48" s="18"/>
      <c r="K48" s="18">
        <f t="shared" si="2"/>
        <v>0</v>
      </c>
      <c r="L48" s="18"/>
      <c r="M48" s="18">
        <f t="shared" si="3"/>
        <v>0</v>
      </c>
      <c r="N48" s="18"/>
      <c r="O48" s="18">
        <f t="shared" si="4"/>
        <v>0</v>
      </c>
      <c r="P48" s="18">
        <v>67735</v>
      </c>
      <c r="Q48" s="18">
        <f t="shared" si="5"/>
        <v>135470</v>
      </c>
      <c r="R48" s="18"/>
      <c r="S48" s="18">
        <f t="shared" si="6"/>
        <v>0</v>
      </c>
      <c r="T48" s="18"/>
      <c r="U48" s="18">
        <f t="shared" si="7"/>
        <v>0</v>
      </c>
      <c r="V48" s="18"/>
      <c r="W48" s="18">
        <f t="shared" si="8"/>
        <v>0</v>
      </c>
      <c r="X48" s="18"/>
      <c r="Y48" s="18">
        <f t="shared" si="9"/>
        <v>0</v>
      </c>
      <c r="Z48" s="18"/>
      <c r="AA48" s="18">
        <f t="shared" si="10"/>
        <v>0</v>
      </c>
      <c r="AB48" s="18"/>
      <c r="AC48" s="18">
        <f t="shared" si="11"/>
        <v>0</v>
      </c>
      <c r="AD48" s="18"/>
      <c r="AE48" s="18">
        <f t="shared" si="12"/>
        <v>0</v>
      </c>
      <c r="AF48" s="18"/>
      <c r="AG48" s="18">
        <f t="shared" si="13"/>
        <v>0</v>
      </c>
      <c r="AH48" s="18"/>
      <c r="AI48" s="18">
        <f t="shared" si="14"/>
        <v>0</v>
      </c>
      <c r="AJ48" s="21" t="s">
        <v>12</v>
      </c>
    </row>
    <row r="49" spans="1:36" ht="36.75" customHeight="1">
      <c r="A49" s="12">
        <v>45</v>
      </c>
      <c r="B49" s="28" t="s">
        <v>123</v>
      </c>
      <c r="C49" s="28" t="s">
        <v>124</v>
      </c>
      <c r="D49" s="25" t="s">
        <v>48</v>
      </c>
      <c r="E49" s="30">
        <v>124085</v>
      </c>
      <c r="F49" s="11">
        <v>2</v>
      </c>
      <c r="G49" s="17">
        <f t="shared" si="0"/>
        <v>248170</v>
      </c>
      <c r="H49" s="18"/>
      <c r="I49" s="18">
        <f t="shared" si="1"/>
        <v>0</v>
      </c>
      <c r="J49" s="18"/>
      <c r="K49" s="18">
        <f t="shared" si="2"/>
        <v>0</v>
      </c>
      <c r="L49" s="18"/>
      <c r="M49" s="18">
        <f t="shared" si="3"/>
        <v>0</v>
      </c>
      <c r="N49" s="18"/>
      <c r="O49" s="18">
        <f t="shared" si="4"/>
        <v>0</v>
      </c>
      <c r="P49" s="18">
        <v>124085</v>
      </c>
      <c r="Q49" s="18">
        <f t="shared" si="5"/>
        <v>248170</v>
      </c>
      <c r="R49" s="18"/>
      <c r="S49" s="18">
        <f t="shared" si="6"/>
        <v>0</v>
      </c>
      <c r="T49" s="18"/>
      <c r="U49" s="18">
        <f t="shared" si="7"/>
        <v>0</v>
      </c>
      <c r="V49" s="18"/>
      <c r="W49" s="18">
        <f t="shared" si="8"/>
        <v>0</v>
      </c>
      <c r="X49" s="18"/>
      <c r="Y49" s="18">
        <f t="shared" si="9"/>
        <v>0</v>
      </c>
      <c r="Z49" s="18"/>
      <c r="AA49" s="18">
        <f t="shared" si="10"/>
        <v>0</v>
      </c>
      <c r="AB49" s="18"/>
      <c r="AC49" s="18">
        <f t="shared" si="11"/>
        <v>0</v>
      </c>
      <c r="AD49" s="18"/>
      <c r="AE49" s="18">
        <f t="shared" si="12"/>
        <v>0</v>
      </c>
      <c r="AF49" s="18"/>
      <c r="AG49" s="18">
        <f t="shared" si="13"/>
        <v>0</v>
      </c>
      <c r="AH49" s="18"/>
      <c r="AI49" s="18">
        <f t="shared" si="14"/>
        <v>0</v>
      </c>
      <c r="AJ49" s="21" t="s">
        <v>12</v>
      </c>
    </row>
    <row r="50" spans="1:36" ht="31.5" customHeight="1">
      <c r="A50" s="12">
        <v>46</v>
      </c>
      <c r="B50" s="39" t="s">
        <v>125</v>
      </c>
      <c r="C50" s="10" t="s">
        <v>126</v>
      </c>
      <c r="D50" s="10" t="s">
        <v>39</v>
      </c>
      <c r="E50" s="20">
        <v>1.6</v>
      </c>
      <c r="F50" s="20">
        <v>40</v>
      </c>
      <c r="G50" s="17">
        <f t="shared" si="0"/>
        <v>64</v>
      </c>
      <c r="H50" s="18"/>
      <c r="I50" s="18">
        <f t="shared" si="1"/>
        <v>0</v>
      </c>
      <c r="J50" s="18"/>
      <c r="K50" s="18">
        <f t="shared" si="2"/>
        <v>0</v>
      </c>
      <c r="L50" s="18"/>
      <c r="M50" s="18">
        <f t="shared" si="3"/>
        <v>0</v>
      </c>
      <c r="N50" s="18"/>
      <c r="O50" s="18">
        <f t="shared" si="4"/>
        <v>0</v>
      </c>
      <c r="P50" s="18"/>
      <c r="Q50" s="18">
        <f t="shared" si="5"/>
        <v>0</v>
      </c>
      <c r="R50" s="18"/>
      <c r="S50" s="18">
        <f t="shared" si="6"/>
        <v>0</v>
      </c>
      <c r="T50" s="18"/>
      <c r="U50" s="18">
        <f t="shared" si="7"/>
        <v>0</v>
      </c>
      <c r="V50" s="18"/>
      <c r="W50" s="18">
        <f t="shared" si="8"/>
        <v>0</v>
      </c>
      <c r="X50" s="18"/>
      <c r="Y50" s="18">
        <f t="shared" si="9"/>
        <v>0</v>
      </c>
      <c r="Z50" s="18"/>
      <c r="AA50" s="18">
        <f t="shared" si="10"/>
        <v>0</v>
      </c>
      <c r="AB50" s="18"/>
      <c r="AC50" s="18">
        <f t="shared" si="11"/>
        <v>0</v>
      </c>
      <c r="AD50" s="18"/>
      <c r="AE50" s="18">
        <f t="shared" si="12"/>
        <v>0</v>
      </c>
      <c r="AF50" s="18"/>
      <c r="AG50" s="18">
        <f t="shared" si="13"/>
        <v>0</v>
      </c>
      <c r="AH50" s="18"/>
      <c r="AI50" s="18">
        <f t="shared" si="14"/>
        <v>0</v>
      </c>
      <c r="AJ50" s="18"/>
    </row>
    <row r="51" spans="1:36" ht="78" customHeight="1">
      <c r="A51" s="12">
        <v>47</v>
      </c>
      <c r="B51" s="28" t="s">
        <v>127</v>
      </c>
      <c r="C51" s="28" t="s">
        <v>128</v>
      </c>
      <c r="D51" s="40" t="s">
        <v>53</v>
      </c>
      <c r="E51" s="40">
        <v>4200</v>
      </c>
      <c r="F51" s="33">
        <v>50</v>
      </c>
      <c r="G51" s="17">
        <f t="shared" si="0"/>
        <v>210000</v>
      </c>
      <c r="H51" s="18"/>
      <c r="I51" s="18">
        <f t="shared" si="1"/>
        <v>0</v>
      </c>
      <c r="J51" s="18"/>
      <c r="K51" s="18">
        <f t="shared" si="2"/>
        <v>0</v>
      </c>
      <c r="L51" s="10">
        <v>3990</v>
      </c>
      <c r="M51" s="18">
        <f t="shared" si="3"/>
        <v>199500</v>
      </c>
      <c r="N51" s="18"/>
      <c r="O51" s="18">
        <f t="shared" si="4"/>
        <v>0</v>
      </c>
      <c r="P51" s="18"/>
      <c r="Q51" s="18">
        <f t="shared" si="5"/>
        <v>0</v>
      </c>
      <c r="R51" s="18"/>
      <c r="S51" s="18">
        <f t="shared" si="6"/>
        <v>0</v>
      </c>
      <c r="T51" s="18"/>
      <c r="U51" s="18">
        <f t="shared" si="7"/>
        <v>0</v>
      </c>
      <c r="V51" s="18"/>
      <c r="W51" s="18">
        <f t="shared" si="8"/>
        <v>0</v>
      </c>
      <c r="X51" s="18"/>
      <c r="Y51" s="18">
        <f t="shared" si="9"/>
        <v>0</v>
      </c>
      <c r="Z51" s="18"/>
      <c r="AA51" s="18">
        <f t="shared" si="10"/>
        <v>0</v>
      </c>
      <c r="AB51" s="18"/>
      <c r="AC51" s="18">
        <f t="shared" si="11"/>
        <v>0</v>
      </c>
      <c r="AD51" s="18"/>
      <c r="AE51" s="18">
        <f t="shared" si="12"/>
        <v>0</v>
      </c>
      <c r="AF51" s="18"/>
      <c r="AG51" s="18">
        <f t="shared" si="13"/>
        <v>0</v>
      </c>
      <c r="AH51" s="10">
        <v>3900</v>
      </c>
      <c r="AI51" s="18">
        <f t="shared" si="14"/>
        <v>195000</v>
      </c>
      <c r="AJ51" s="28" t="s">
        <v>21</v>
      </c>
    </row>
    <row r="52" spans="1:36" ht="17.25" customHeight="1">
      <c r="A52" s="12">
        <v>48</v>
      </c>
      <c r="B52" s="24" t="s">
        <v>129</v>
      </c>
      <c r="C52" s="24" t="s">
        <v>130</v>
      </c>
      <c r="D52" s="25" t="s">
        <v>53</v>
      </c>
      <c r="E52" s="15">
        <v>791</v>
      </c>
      <c r="F52" s="11">
        <v>50</v>
      </c>
      <c r="G52" s="17">
        <f t="shared" si="0"/>
        <v>39550</v>
      </c>
      <c r="H52" s="18">
        <v>669</v>
      </c>
      <c r="I52" s="18">
        <f t="shared" si="1"/>
        <v>33450</v>
      </c>
      <c r="J52" s="18"/>
      <c r="K52" s="18">
        <f t="shared" si="2"/>
        <v>0</v>
      </c>
      <c r="L52" s="18">
        <v>691</v>
      </c>
      <c r="M52" s="18">
        <f t="shared" si="3"/>
        <v>34550</v>
      </c>
      <c r="N52" s="18"/>
      <c r="O52" s="18">
        <f t="shared" si="4"/>
        <v>0</v>
      </c>
      <c r="P52" s="18"/>
      <c r="Q52" s="18">
        <f t="shared" si="5"/>
        <v>0</v>
      </c>
      <c r="R52" s="18"/>
      <c r="S52" s="18">
        <f t="shared" si="6"/>
        <v>0</v>
      </c>
      <c r="T52" s="18">
        <v>675</v>
      </c>
      <c r="U52" s="18">
        <f t="shared" si="7"/>
        <v>33750</v>
      </c>
      <c r="V52" s="18"/>
      <c r="W52" s="18">
        <f t="shared" si="8"/>
        <v>0</v>
      </c>
      <c r="X52" s="18"/>
      <c r="Y52" s="18">
        <f t="shared" si="9"/>
        <v>0</v>
      </c>
      <c r="Z52" s="18">
        <v>640</v>
      </c>
      <c r="AA52" s="18">
        <f t="shared" si="10"/>
        <v>32000</v>
      </c>
      <c r="AB52" s="18"/>
      <c r="AC52" s="18">
        <f t="shared" si="11"/>
        <v>0</v>
      </c>
      <c r="AD52" s="18"/>
      <c r="AE52" s="18">
        <f t="shared" si="12"/>
        <v>0</v>
      </c>
      <c r="AF52" s="18"/>
      <c r="AG52" s="18">
        <f t="shared" si="13"/>
        <v>0</v>
      </c>
      <c r="AH52" s="18"/>
      <c r="AI52" s="18">
        <f t="shared" si="14"/>
        <v>0</v>
      </c>
      <c r="AJ52" s="28" t="s">
        <v>17</v>
      </c>
    </row>
    <row r="53" spans="1:36" ht="17.25" customHeight="1">
      <c r="A53" s="12">
        <v>49</v>
      </c>
      <c r="B53" s="13" t="s">
        <v>131</v>
      </c>
      <c r="C53" s="41" t="s">
        <v>132</v>
      </c>
      <c r="D53" s="25" t="s">
        <v>39</v>
      </c>
      <c r="E53" s="15">
        <v>16868</v>
      </c>
      <c r="F53" s="11">
        <v>10</v>
      </c>
      <c r="G53" s="17">
        <f t="shared" si="0"/>
        <v>168680</v>
      </c>
      <c r="H53" s="18"/>
      <c r="I53" s="18">
        <f t="shared" si="1"/>
        <v>0</v>
      </c>
      <c r="J53" s="18"/>
      <c r="K53" s="18">
        <f t="shared" si="2"/>
        <v>0</v>
      </c>
      <c r="L53" s="18"/>
      <c r="M53" s="18">
        <f t="shared" si="3"/>
        <v>0</v>
      </c>
      <c r="N53" s="18"/>
      <c r="O53" s="18">
        <f t="shared" si="4"/>
        <v>0</v>
      </c>
      <c r="P53" s="18"/>
      <c r="Q53" s="18">
        <f t="shared" si="5"/>
        <v>0</v>
      </c>
      <c r="R53" s="18"/>
      <c r="S53" s="18">
        <f t="shared" si="6"/>
        <v>0</v>
      </c>
      <c r="T53" s="18"/>
      <c r="U53" s="18">
        <f t="shared" si="7"/>
        <v>0</v>
      </c>
      <c r="V53" s="18"/>
      <c r="W53" s="18">
        <f t="shared" si="8"/>
        <v>0</v>
      </c>
      <c r="X53" s="18"/>
      <c r="Y53" s="18">
        <f t="shared" si="9"/>
        <v>0</v>
      </c>
      <c r="Z53" s="18"/>
      <c r="AA53" s="18">
        <f t="shared" si="10"/>
        <v>0</v>
      </c>
      <c r="AB53" s="18"/>
      <c r="AC53" s="18">
        <f t="shared" si="11"/>
        <v>0</v>
      </c>
      <c r="AD53" s="18"/>
      <c r="AE53" s="18">
        <f t="shared" si="12"/>
        <v>0</v>
      </c>
      <c r="AF53" s="18"/>
      <c r="AG53" s="18">
        <f t="shared" si="13"/>
        <v>0</v>
      </c>
      <c r="AH53" s="18"/>
      <c r="AI53" s="18">
        <f t="shared" si="14"/>
        <v>0</v>
      </c>
      <c r="AJ53" s="18"/>
    </row>
    <row r="54" spans="1:36" ht="17.25" customHeight="1">
      <c r="A54" s="12">
        <v>50</v>
      </c>
      <c r="B54" s="42" t="s">
        <v>133</v>
      </c>
      <c r="C54" s="28" t="s">
        <v>134</v>
      </c>
      <c r="D54" s="43" t="s">
        <v>135</v>
      </c>
      <c r="E54" s="44">
        <v>177.57</v>
      </c>
      <c r="F54" s="33">
        <v>150</v>
      </c>
      <c r="G54" s="17">
        <f t="shared" si="0"/>
        <v>26635.5</v>
      </c>
      <c r="H54" s="18">
        <v>177.5</v>
      </c>
      <c r="I54" s="18">
        <f t="shared" si="1"/>
        <v>26625</v>
      </c>
      <c r="J54" s="18"/>
      <c r="K54" s="18">
        <f t="shared" si="2"/>
        <v>0</v>
      </c>
      <c r="L54" s="18"/>
      <c r="M54" s="18">
        <f t="shared" si="3"/>
        <v>0</v>
      </c>
      <c r="N54" s="18"/>
      <c r="O54" s="18">
        <f t="shared" si="4"/>
        <v>0</v>
      </c>
      <c r="P54" s="18"/>
      <c r="Q54" s="18">
        <f t="shared" si="5"/>
        <v>0</v>
      </c>
      <c r="R54" s="18"/>
      <c r="S54" s="18">
        <f t="shared" si="6"/>
        <v>0</v>
      </c>
      <c r="T54" s="18"/>
      <c r="U54" s="18">
        <f t="shared" si="7"/>
        <v>0</v>
      </c>
      <c r="V54" s="18"/>
      <c r="W54" s="18">
        <f t="shared" si="8"/>
        <v>0</v>
      </c>
      <c r="X54" s="18"/>
      <c r="Y54" s="18">
        <f t="shared" si="9"/>
        <v>0</v>
      </c>
      <c r="Z54" s="18"/>
      <c r="AA54" s="18">
        <f t="shared" si="10"/>
        <v>0</v>
      </c>
      <c r="AB54" s="18"/>
      <c r="AC54" s="18">
        <f t="shared" si="11"/>
        <v>0</v>
      </c>
      <c r="AD54" s="18"/>
      <c r="AE54" s="18">
        <f t="shared" si="12"/>
        <v>0</v>
      </c>
      <c r="AF54" s="18"/>
      <c r="AG54" s="18">
        <f t="shared" si="13"/>
        <v>0</v>
      </c>
      <c r="AH54" s="18"/>
      <c r="AI54" s="18">
        <f t="shared" si="14"/>
        <v>0</v>
      </c>
      <c r="AJ54" s="21" t="s">
        <v>8</v>
      </c>
    </row>
    <row r="55" spans="1:36" ht="17.25" customHeight="1">
      <c r="A55" s="12">
        <v>51</v>
      </c>
      <c r="B55" s="24" t="s">
        <v>136</v>
      </c>
      <c r="C55" s="24" t="s">
        <v>137</v>
      </c>
      <c r="D55" s="25" t="s">
        <v>27</v>
      </c>
      <c r="E55" s="15">
        <v>1530</v>
      </c>
      <c r="F55" s="33">
        <v>40</v>
      </c>
      <c r="G55" s="17">
        <f t="shared" si="0"/>
        <v>61200</v>
      </c>
      <c r="H55" s="18"/>
      <c r="I55" s="18">
        <f t="shared" si="1"/>
        <v>0</v>
      </c>
      <c r="J55" s="18">
        <v>1280</v>
      </c>
      <c r="K55" s="18">
        <f t="shared" si="2"/>
        <v>51200</v>
      </c>
      <c r="L55" s="18">
        <v>1330</v>
      </c>
      <c r="M55" s="18">
        <f t="shared" si="3"/>
        <v>53200</v>
      </c>
      <c r="N55" s="18"/>
      <c r="O55" s="18">
        <f t="shared" si="4"/>
        <v>0</v>
      </c>
      <c r="P55" s="18"/>
      <c r="Q55" s="18">
        <f t="shared" si="5"/>
        <v>0</v>
      </c>
      <c r="R55" s="18"/>
      <c r="S55" s="18">
        <f t="shared" si="6"/>
        <v>0</v>
      </c>
      <c r="T55" s="18">
        <v>889</v>
      </c>
      <c r="U55" s="18">
        <f t="shared" si="7"/>
        <v>35560</v>
      </c>
      <c r="V55" s="18"/>
      <c r="W55" s="18">
        <f t="shared" si="8"/>
        <v>0</v>
      </c>
      <c r="X55" s="18"/>
      <c r="Y55" s="18">
        <f t="shared" si="9"/>
        <v>0</v>
      </c>
      <c r="Z55" s="18">
        <v>1255</v>
      </c>
      <c r="AA55" s="18">
        <f t="shared" si="10"/>
        <v>50200</v>
      </c>
      <c r="AB55" s="18"/>
      <c r="AC55" s="18">
        <f t="shared" si="11"/>
        <v>0</v>
      </c>
      <c r="AD55" s="18"/>
      <c r="AE55" s="18">
        <f t="shared" si="12"/>
        <v>0</v>
      </c>
      <c r="AF55" s="18"/>
      <c r="AG55" s="18">
        <f t="shared" si="13"/>
        <v>0</v>
      </c>
      <c r="AH55" s="18"/>
      <c r="AI55" s="18">
        <f t="shared" si="14"/>
        <v>0</v>
      </c>
      <c r="AJ55" s="21" t="s">
        <v>14</v>
      </c>
    </row>
    <row r="56" spans="1:36" ht="17.25" customHeight="1">
      <c r="A56" s="12">
        <v>52</v>
      </c>
      <c r="B56" s="24" t="s">
        <v>138</v>
      </c>
      <c r="C56" s="24" t="s">
        <v>139</v>
      </c>
      <c r="D56" s="25" t="s">
        <v>27</v>
      </c>
      <c r="E56" s="15">
        <v>607</v>
      </c>
      <c r="F56" s="33">
        <v>40</v>
      </c>
      <c r="G56" s="17">
        <f t="shared" si="0"/>
        <v>24280</v>
      </c>
      <c r="H56" s="18"/>
      <c r="I56" s="18">
        <f t="shared" si="1"/>
        <v>0</v>
      </c>
      <c r="J56" s="18"/>
      <c r="K56" s="18">
        <f t="shared" si="2"/>
        <v>0</v>
      </c>
      <c r="L56" s="18">
        <v>585</v>
      </c>
      <c r="M56" s="18">
        <f t="shared" si="3"/>
        <v>23400</v>
      </c>
      <c r="N56" s="18"/>
      <c r="O56" s="18">
        <f t="shared" si="4"/>
        <v>0</v>
      </c>
      <c r="P56" s="18"/>
      <c r="Q56" s="18">
        <f t="shared" si="5"/>
        <v>0</v>
      </c>
      <c r="R56" s="18"/>
      <c r="S56" s="18">
        <f t="shared" si="6"/>
        <v>0</v>
      </c>
      <c r="T56" s="18"/>
      <c r="U56" s="18">
        <f t="shared" si="7"/>
        <v>0</v>
      </c>
      <c r="V56" s="18"/>
      <c r="W56" s="18">
        <f t="shared" si="8"/>
        <v>0</v>
      </c>
      <c r="X56" s="18"/>
      <c r="Y56" s="18">
        <f t="shared" si="9"/>
        <v>0</v>
      </c>
      <c r="Z56" s="18">
        <v>546</v>
      </c>
      <c r="AA56" s="18">
        <f t="shared" si="10"/>
        <v>21840</v>
      </c>
      <c r="AB56" s="18"/>
      <c r="AC56" s="18">
        <f t="shared" si="11"/>
        <v>0</v>
      </c>
      <c r="AD56" s="18"/>
      <c r="AE56" s="18">
        <f t="shared" si="12"/>
        <v>0</v>
      </c>
      <c r="AF56" s="18"/>
      <c r="AG56" s="18">
        <f t="shared" si="13"/>
        <v>0</v>
      </c>
      <c r="AH56" s="18"/>
      <c r="AI56" s="18">
        <f t="shared" si="14"/>
        <v>0</v>
      </c>
      <c r="AJ56" s="21" t="s">
        <v>17</v>
      </c>
    </row>
    <row r="57" spans="1:36" ht="17.25" customHeight="1">
      <c r="A57" s="12">
        <v>53</v>
      </c>
      <c r="B57" s="24" t="s">
        <v>140</v>
      </c>
      <c r="C57" s="24" t="s">
        <v>139</v>
      </c>
      <c r="D57" s="25" t="s">
        <v>27</v>
      </c>
      <c r="E57" s="15">
        <v>607</v>
      </c>
      <c r="F57" s="33">
        <v>40</v>
      </c>
      <c r="G57" s="17">
        <f t="shared" si="0"/>
        <v>24280</v>
      </c>
      <c r="H57" s="18"/>
      <c r="I57" s="18">
        <f t="shared" si="1"/>
        <v>0</v>
      </c>
      <c r="J57" s="18"/>
      <c r="K57" s="18">
        <f t="shared" si="2"/>
        <v>0</v>
      </c>
      <c r="L57" s="18">
        <v>585</v>
      </c>
      <c r="M57" s="18">
        <f t="shared" si="3"/>
        <v>23400</v>
      </c>
      <c r="N57" s="18"/>
      <c r="O57" s="18">
        <f t="shared" si="4"/>
        <v>0</v>
      </c>
      <c r="P57" s="18"/>
      <c r="Q57" s="18">
        <f t="shared" si="5"/>
        <v>0</v>
      </c>
      <c r="R57" s="18"/>
      <c r="S57" s="18">
        <f t="shared" si="6"/>
        <v>0</v>
      </c>
      <c r="T57" s="18"/>
      <c r="U57" s="18">
        <f t="shared" si="7"/>
        <v>0</v>
      </c>
      <c r="V57" s="18"/>
      <c r="W57" s="18">
        <f t="shared" si="8"/>
        <v>0</v>
      </c>
      <c r="X57" s="18"/>
      <c r="Y57" s="18">
        <f t="shared" si="9"/>
        <v>0</v>
      </c>
      <c r="Z57" s="18"/>
      <c r="AA57" s="18">
        <f t="shared" si="10"/>
        <v>0</v>
      </c>
      <c r="AB57" s="18"/>
      <c r="AC57" s="18">
        <f t="shared" si="11"/>
        <v>0</v>
      </c>
      <c r="AD57" s="18"/>
      <c r="AE57" s="18">
        <f t="shared" si="12"/>
        <v>0</v>
      </c>
      <c r="AF57" s="18"/>
      <c r="AG57" s="18">
        <f t="shared" si="13"/>
        <v>0</v>
      </c>
      <c r="AH57" s="18"/>
      <c r="AI57" s="18">
        <f t="shared" si="14"/>
        <v>0</v>
      </c>
      <c r="AJ57" s="18"/>
    </row>
    <row r="58" spans="1:36" ht="17.25" customHeight="1">
      <c r="A58" s="12">
        <v>54</v>
      </c>
      <c r="B58" s="24" t="s">
        <v>141</v>
      </c>
      <c r="C58" s="24" t="s">
        <v>139</v>
      </c>
      <c r="D58" s="25" t="s">
        <v>27</v>
      </c>
      <c r="E58" s="15">
        <v>607</v>
      </c>
      <c r="F58" s="33">
        <v>40</v>
      </c>
      <c r="G58" s="17">
        <f t="shared" si="0"/>
        <v>24280</v>
      </c>
      <c r="H58" s="18"/>
      <c r="I58" s="18">
        <f t="shared" si="1"/>
        <v>0</v>
      </c>
      <c r="J58" s="18"/>
      <c r="K58" s="18">
        <f t="shared" si="2"/>
        <v>0</v>
      </c>
      <c r="L58" s="18">
        <v>585</v>
      </c>
      <c r="M58" s="18">
        <f t="shared" si="3"/>
        <v>23400</v>
      </c>
      <c r="N58" s="18"/>
      <c r="O58" s="18">
        <f t="shared" si="4"/>
        <v>0</v>
      </c>
      <c r="P58" s="18"/>
      <c r="Q58" s="18">
        <f t="shared" si="5"/>
        <v>0</v>
      </c>
      <c r="R58" s="18"/>
      <c r="S58" s="18">
        <f t="shared" si="6"/>
        <v>0</v>
      </c>
      <c r="T58" s="18"/>
      <c r="U58" s="18">
        <f t="shared" si="7"/>
        <v>0</v>
      </c>
      <c r="V58" s="18"/>
      <c r="W58" s="18">
        <f t="shared" si="8"/>
        <v>0</v>
      </c>
      <c r="X58" s="18"/>
      <c r="Y58" s="18">
        <f t="shared" si="9"/>
        <v>0</v>
      </c>
      <c r="Z58" s="18">
        <v>546</v>
      </c>
      <c r="AA58" s="18">
        <f t="shared" si="10"/>
        <v>21840</v>
      </c>
      <c r="AB58" s="18"/>
      <c r="AC58" s="18">
        <f t="shared" si="11"/>
        <v>0</v>
      </c>
      <c r="AD58" s="18"/>
      <c r="AE58" s="18">
        <f t="shared" si="12"/>
        <v>0</v>
      </c>
      <c r="AF58" s="18"/>
      <c r="AG58" s="18">
        <f t="shared" si="13"/>
        <v>0</v>
      </c>
      <c r="AH58" s="18"/>
      <c r="AI58" s="18">
        <f t="shared" si="14"/>
        <v>0</v>
      </c>
      <c r="AJ58" s="21" t="s">
        <v>17</v>
      </c>
    </row>
    <row r="59" spans="1:36" ht="79.5" customHeight="1">
      <c r="A59" s="12">
        <v>55</v>
      </c>
      <c r="B59" s="28" t="s">
        <v>142</v>
      </c>
      <c r="C59" s="43" t="s">
        <v>143</v>
      </c>
      <c r="D59" s="28" t="s">
        <v>144</v>
      </c>
      <c r="E59" s="20">
        <v>1095.5</v>
      </c>
      <c r="F59" s="20">
        <v>1000</v>
      </c>
      <c r="G59" s="17">
        <f t="shared" si="0"/>
        <v>1095500</v>
      </c>
      <c r="H59" s="18"/>
      <c r="I59" s="18">
        <f t="shared" si="1"/>
        <v>0</v>
      </c>
      <c r="J59" s="10">
        <v>1050</v>
      </c>
      <c r="K59" s="18">
        <f t="shared" si="2"/>
        <v>1050000</v>
      </c>
      <c r="L59" s="10">
        <v>1050</v>
      </c>
      <c r="M59" s="18">
        <f t="shared" si="3"/>
        <v>1050000</v>
      </c>
      <c r="N59" s="10">
        <v>1044</v>
      </c>
      <c r="O59" s="10">
        <f t="shared" si="4"/>
        <v>1044000</v>
      </c>
      <c r="P59" s="18"/>
      <c r="Q59" s="18">
        <f t="shared" si="5"/>
        <v>0</v>
      </c>
      <c r="R59" s="10">
        <v>680</v>
      </c>
      <c r="S59" s="10">
        <f t="shared" si="6"/>
        <v>680000</v>
      </c>
      <c r="T59" s="18"/>
      <c r="U59" s="18">
        <f t="shared" si="7"/>
        <v>0</v>
      </c>
      <c r="V59" s="18"/>
      <c r="W59" s="18">
        <f t="shared" si="8"/>
        <v>0</v>
      </c>
      <c r="X59" s="18"/>
      <c r="Y59" s="18">
        <f t="shared" si="9"/>
        <v>0</v>
      </c>
      <c r="Z59" s="18"/>
      <c r="AA59" s="18">
        <f t="shared" si="10"/>
        <v>0</v>
      </c>
      <c r="AB59" s="18"/>
      <c r="AC59" s="18">
        <f t="shared" si="11"/>
        <v>0</v>
      </c>
      <c r="AD59" s="18"/>
      <c r="AE59" s="18">
        <f t="shared" si="12"/>
        <v>0</v>
      </c>
      <c r="AF59" s="18"/>
      <c r="AG59" s="18">
        <f t="shared" si="13"/>
        <v>0</v>
      </c>
      <c r="AH59" s="18"/>
      <c r="AI59" s="18">
        <f t="shared" si="14"/>
        <v>0</v>
      </c>
      <c r="AJ59" s="28" t="s">
        <v>11</v>
      </c>
    </row>
    <row r="60" spans="1:36" ht="93.75" customHeight="1">
      <c r="A60" s="12">
        <v>56</v>
      </c>
      <c r="B60" s="24" t="s">
        <v>145</v>
      </c>
      <c r="C60" s="45" t="s">
        <v>146</v>
      </c>
      <c r="D60" s="25" t="s">
        <v>53</v>
      </c>
      <c r="E60" s="46">
        <v>19871</v>
      </c>
      <c r="F60" s="20">
        <v>6</v>
      </c>
      <c r="G60" s="10">
        <f t="shared" si="0"/>
        <v>119226</v>
      </c>
      <c r="H60" s="18"/>
      <c r="I60" s="18">
        <f t="shared" si="1"/>
        <v>0</v>
      </c>
      <c r="J60" s="18"/>
      <c r="K60" s="18">
        <f t="shared" si="2"/>
        <v>0</v>
      </c>
      <c r="L60" s="18"/>
      <c r="M60" s="18">
        <f t="shared" si="3"/>
        <v>0</v>
      </c>
      <c r="N60" s="18"/>
      <c r="O60" s="18">
        <f t="shared" si="4"/>
        <v>0</v>
      </c>
      <c r="P60" s="18"/>
      <c r="Q60" s="18">
        <f t="shared" si="5"/>
        <v>0</v>
      </c>
      <c r="R60" s="18"/>
      <c r="S60" s="18">
        <f t="shared" si="6"/>
        <v>0</v>
      </c>
      <c r="T60" s="18"/>
      <c r="U60" s="18">
        <f t="shared" si="7"/>
        <v>0</v>
      </c>
      <c r="V60" s="18"/>
      <c r="W60" s="18">
        <f t="shared" si="8"/>
        <v>0</v>
      </c>
      <c r="X60" s="18"/>
      <c r="Y60" s="18">
        <f t="shared" si="9"/>
        <v>0</v>
      </c>
      <c r="Z60" s="18"/>
      <c r="AA60" s="18">
        <f t="shared" si="10"/>
        <v>0</v>
      </c>
      <c r="AB60" s="18"/>
      <c r="AC60" s="18">
        <f t="shared" si="11"/>
        <v>0</v>
      </c>
      <c r="AD60" s="18"/>
      <c r="AE60" s="18">
        <f t="shared" si="12"/>
        <v>0</v>
      </c>
      <c r="AF60" s="18"/>
      <c r="AG60" s="18">
        <f t="shared" si="13"/>
        <v>0</v>
      </c>
      <c r="AH60" s="10">
        <v>19760</v>
      </c>
      <c r="AI60" s="18">
        <f t="shared" si="14"/>
        <v>118560</v>
      </c>
      <c r="AJ60" s="28" t="s">
        <v>21</v>
      </c>
    </row>
    <row r="61" spans="1:36" ht="23.25" customHeight="1">
      <c r="A61" s="12">
        <v>57</v>
      </c>
      <c r="B61" s="47" t="s">
        <v>147</v>
      </c>
      <c r="C61" s="47" t="s">
        <v>148</v>
      </c>
      <c r="D61" s="48" t="s">
        <v>53</v>
      </c>
      <c r="E61" s="49">
        <v>3200</v>
      </c>
      <c r="F61" s="11">
        <v>15</v>
      </c>
      <c r="G61" s="18">
        <f t="shared" si="0"/>
        <v>48000</v>
      </c>
      <c r="H61" s="18"/>
      <c r="I61" s="18">
        <f t="shared" si="1"/>
        <v>0</v>
      </c>
      <c r="J61" s="18"/>
      <c r="K61" s="18">
        <f t="shared" si="2"/>
        <v>0</v>
      </c>
      <c r="L61" s="18"/>
      <c r="M61" s="18">
        <f t="shared" si="3"/>
        <v>0</v>
      </c>
      <c r="N61" s="18"/>
      <c r="O61" s="18">
        <f t="shared" si="4"/>
        <v>0</v>
      </c>
      <c r="P61" s="18"/>
      <c r="Q61" s="18">
        <f t="shared" si="5"/>
        <v>0</v>
      </c>
      <c r="R61" s="18"/>
      <c r="S61" s="18">
        <f t="shared" si="6"/>
        <v>0</v>
      </c>
      <c r="T61" s="18"/>
      <c r="U61" s="18">
        <f t="shared" si="7"/>
        <v>0</v>
      </c>
      <c r="V61" s="18"/>
      <c r="W61" s="18">
        <f t="shared" si="8"/>
        <v>0</v>
      </c>
      <c r="X61" s="18"/>
      <c r="Y61" s="18">
        <f t="shared" si="9"/>
        <v>0</v>
      </c>
      <c r="Z61" s="18">
        <v>2500</v>
      </c>
      <c r="AA61" s="18">
        <f t="shared" si="10"/>
        <v>37500</v>
      </c>
      <c r="AB61" s="18"/>
      <c r="AC61" s="18">
        <f t="shared" si="11"/>
        <v>0</v>
      </c>
      <c r="AD61" s="18"/>
      <c r="AE61" s="18">
        <f t="shared" si="12"/>
        <v>0</v>
      </c>
      <c r="AF61" s="18"/>
      <c r="AG61" s="18">
        <f t="shared" si="13"/>
        <v>0</v>
      </c>
      <c r="AH61" s="18"/>
      <c r="AI61" s="18">
        <f t="shared" si="14"/>
        <v>0</v>
      </c>
      <c r="AJ61" s="21" t="s">
        <v>17</v>
      </c>
    </row>
    <row r="62" spans="1:36" ht="23.25" customHeight="1">
      <c r="A62" s="12">
        <v>58</v>
      </c>
      <c r="B62" s="21" t="s">
        <v>149</v>
      </c>
      <c r="C62" s="18" t="s">
        <v>150</v>
      </c>
      <c r="D62" s="18" t="s">
        <v>53</v>
      </c>
      <c r="E62" s="11">
        <v>210</v>
      </c>
      <c r="F62" s="11">
        <v>365</v>
      </c>
      <c r="G62" s="18">
        <f t="shared" si="0"/>
        <v>76650</v>
      </c>
      <c r="H62" s="18"/>
      <c r="I62" s="18">
        <f t="shared" si="1"/>
        <v>0</v>
      </c>
      <c r="J62" s="18"/>
      <c r="K62" s="18">
        <f t="shared" si="2"/>
        <v>0</v>
      </c>
      <c r="L62" s="18">
        <v>169</v>
      </c>
      <c r="M62" s="18">
        <f t="shared" si="3"/>
        <v>61685</v>
      </c>
      <c r="N62" s="18"/>
      <c r="O62" s="18">
        <f t="shared" si="4"/>
        <v>0</v>
      </c>
      <c r="P62" s="18"/>
      <c r="Q62" s="18">
        <f t="shared" si="5"/>
        <v>0</v>
      </c>
      <c r="R62" s="18"/>
      <c r="S62" s="18">
        <f t="shared" si="6"/>
        <v>0</v>
      </c>
      <c r="T62" s="18"/>
      <c r="U62" s="18">
        <f t="shared" si="7"/>
        <v>0</v>
      </c>
      <c r="V62" s="18"/>
      <c r="W62" s="18">
        <f t="shared" si="8"/>
        <v>0</v>
      </c>
      <c r="X62" s="18"/>
      <c r="Y62" s="18">
        <f t="shared" si="9"/>
        <v>0</v>
      </c>
      <c r="Z62" s="18">
        <v>170</v>
      </c>
      <c r="AA62" s="18">
        <f t="shared" si="10"/>
        <v>62050</v>
      </c>
      <c r="AB62" s="18"/>
      <c r="AC62" s="18">
        <f t="shared" si="11"/>
        <v>0</v>
      </c>
      <c r="AD62" s="18"/>
      <c r="AE62" s="18">
        <f t="shared" si="12"/>
        <v>0</v>
      </c>
      <c r="AF62" s="18"/>
      <c r="AG62" s="18">
        <f t="shared" si="13"/>
        <v>0</v>
      </c>
      <c r="AH62" s="18"/>
      <c r="AI62" s="18">
        <f t="shared" si="14"/>
        <v>0</v>
      </c>
      <c r="AJ62" s="21" t="s">
        <v>10</v>
      </c>
    </row>
    <row r="63" spans="1:36" ht="24.75" customHeight="1">
      <c r="A63" s="12"/>
      <c r="B63" s="18"/>
      <c r="C63" s="18"/>
      <c r="D63" s="18"/>
      <c r="E63" s="18"/>
      <c r="F63" s="18"/>
      <c r="G63" s="50">
        <f>SUM(G5:G62)</f>
        <v>16745591.26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</sheetData>
  <autoFilter ref="A4:AJ63">
    <filterColumn colId="8"/>
    <filterColumn colId="10"/>
    <filterColumn colId="12"/>
    <filterColumn colId="14"/>
    <filterColumn colId="16"/>
    <filterColumn colId="18"/>
    <filterColumn colId="20"/>
    <filterColumn colId="22"/>
    <filterColumn colId="24"/>
    <filterColumn colId="26"/>
    <filterColumn colId="28"/>
    <filterColumn colId="30"/>
    <filterColumn colId="32"/>
    <filterColumn colId="34"/>
  </autoFilter>
  <mergeCells count="21">
    <mergeCell ref="AD3:AE3"/>
    <mergeCell ref="AF3:AG3"/>
    <mergeCell ref="AH3:AI3"/>
    <mergeCell ref="R3:S3"/>
    <mergeCell ref="T3:U3"/>
    <mergeCell ref="V3:W3"/>
    <mergeCell ref="X3:Y3"/>
    <mergeCell ref="Z3:AA3"/>
    <mergeCell ref="AB3:AC3"/>
    <mergeCell ref="G3:G4"/>
    <mergeCell ref="H3:I3"/>
    <mergeCell ref="J3:K3"/>
    <mergeCell ref="L3:M3"/>
    <mergeCell ref="N3:O3"/>
    <mergeCell ref="P3:Q3"/>
    <mergeCell ref="A3:A4"/>
    <mergeCell ref="B3:B4"/>
    <mergeCell ref="C3:C4"/>
    <mergeCell ref="D3:D4"/>
    <mergeCell ref="E3:E4"/>
    <mergeCell ref="F3:F4"/>
  </mergeCells>
  <pageMargins left="0.15748031496062992" right="0.15748031496062992" top="0.15748031496062992" bottom="0.15748031496062992" header="0.31496062992125984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2019-03-05T06:20:53Z</dcterms:modified>
</cp:coreProperties>
</file>