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Лист1" sheetId="1" r:id="rId1"/>
    <sheet name="Лист3" sheetId="3" r:id="rId2"/>
  </sheets>
  <definedNames>
    <definedName name="_xlnm._FilterDatabase" localSheetId="0" hidden="1">Лист1!$A$3:$S$39</definedName>
  </definedNames>
  <calcPr calcId="124519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4"/>
  <c r="G38"/>
  <c r="G37"/>
  <c r="G36"/>
  <c r="G35"/>
  <c r="G34"/>
  <c r="G33"/>
  <c r="G28"/>
  <c r="G20"/>
  <c r="G7" l="1"/>
  <c r="G22"/>
  <c r="G6"/>
  <c r="G16" l="1"/>
  <c r="G21"/>
  <c r="G27"/>
  <c r="G8"/>
  <c r="G15"/>
  <c r="G30"/>
  <c r="G32"/>
  <c r="G19"/>
  <c r="G13"/>
  <c r="G10"/>
  <c r="G11"/>
  <c r="G25"/>
  <c r="G24"/>
  <c r="G29"/>
  <c r="G26"/>
  <c r="G23"/>
  <c r="G14"/>
  <c r="G5"/>
  <c r="G18"/>
  <c r="G12"/>
  <c r="G9"/>
  <c r="G17"/>
  <c r="G31"/>
  <c r="G4"/>
  <c r="G39" s="1"/>
</calcChain>
</file>

<file path=xl/sharedStrings.xml><?xml version="1.0" encoding="utf-8"?>
<sst xmlns="http://schemas.openxmlformats.org/spreadsheetml/2006/main" count="192" uniqueCount="141">
  <si>
    <t>шт</t>
  </si>
  <si>
    <t xml:space="preserve">К-файл     </t>
  </si>
  <si>
    <t>для  механической  обработки  корневых  каналов №5</t>
  </si>
  <si>
    <t xml:space="preserve">уп </t>
  </si>
  <si>
    <t xml:space="preserve">Н-файл   </t>
  </si>
  <si>
    <t>уп</t>
  </si>
  <si>
    <t>Резодент</t>
  </si>
  <si>
    <t>антисептический материал на резорцин-формалиновой основе для пломбирования каналов порошок 10г,жидкость для отверждения 5мл,жид-ть антисетическая 5мл.</t>
  </si>
  <si>
    <t xml:space="preserve">Артикаина гидрохлорид, эпинефрина гидрохлорида </t>
  </si>
  <si>
    <t>4%, раствор для подслизистых инъекций в стоматологии для  обезболивания  зубов</t>
  </si>
  <si>
    <t>катридж</t>
  </si>
  <si>
    <t>набор</t>
  </si>
  <si>
    <t>Девит АРС 3гр</t>
  </si>
  <si>
    <t>Дентин паста</t>
  </si>
  <si>
    <t>флакон</t>
  </si>
  <si>
    <t>Пробирка вакуумная для исследования системы гемостаза с натрия цитратом 3,8%</t>
  </si>
  <si>
    <t>Одноразовые стерильные вакуумные пробирки AVATUBE для забора и хранения венозной крови, плазмы крови, сыворотки крови, объемом от 1 мл до 9 мл (с натрия цитратом 3,8% (1:9) для исследования системы гемостаза)   5,0 мл, цвет крышки голубой</t>
  </si>
  <si>
    <t>штука</t>
  </si>
  <si>
    <t xml:space="preserve">Пробирка  вакуумные </t>
  </si>
  <si>
    <t>для забора капилярной крови с капиляром для гемотологических исследований ЭДТА К2  0,5мл</t>
  </si>
  <si>
    <t xml:space="preserve">Рентген пленка </t>
  </si>
  <si>
    <t>Дентальная самопроявляющаяся пленка ERGONOM-X №50</t>
  </si>
  <si>
    <t>№</t>
  </si>
  <si>
    <t xml:space="preserve">    Международное непатентованное название </t>
  </si>
  <si>
    <t xml:space="preserve">Полная характеристика (описание) товаров (с указанием формы выпуска и дозировки) </t>
  </si>
  <si>
    <t>ед.изм</t>
  </si>
  <si>
    <t>Цена на 2018 год</t>
  </si>
  <si>
    <t>колич</t>
  </si>
  <si>
    <t>сумма</t>
  </si>
  <si>
    <t>таб</t>
  </si>
  <si>
    <t>металлическая №12</t>
  </si>
  <si>
    <t xml:space="preserve">Матрица </t>
  </si>
  <si>
    <t xml:space="preserve">для пломбирования корневых каналов х/о </t>
  </si>
  <si>
    <t>Композит</t>
  </si>
  <si>
    <t xml:space="preserve">Спрей смазка </t>
  </si>
  <si>
    <t>для турбинных наконечников</t>
  </si>
  <si>
    <t>жидкость 15мл для высушивания и обезжиривания каналов,не содержит диэтилового эфира и этанола.</t>
  </si>
  <si>
    <t>Эндо-Жи №1,№2,№3,№5</t>
  </si>
  <si>
    <t>Кальцеcил</t>
  </si>
  <si>
    <t>Двухкомпонентный (паста-паста) рентгеноконтрастный подкладочный материал химического отверждения, содержащий гидроокись кальция, метилсалицилат, рентгеноконтрастный наполнитель, пасто-образователь, модифицирующие добавки. Форма выпуска: паста базисная (шприц) – 5гр. Паста каталитическая (шприц) – 3гр.</t>
  </si>
  <si>
    <t>девитализующая паста 3,0 гр предназначена для быстрой и безболезненной девитализации пульпы</t>
  </si>
  <si>
    <t>временный пломбировочный материал на основе цинксульфатного цемента,  50 г </t>
  </si>
  <si>
    <t>Белак  - F</t>
  </si>
  <si>
    <t>для  фторирования  зубов</t>
  </si>
  <si>
    <t>фл</t>
  </si>
  <si>
    <t>Прокаин</t>
  </si>
  <si>
    <t>раствор для инъекций 0,5%, 5 мл</t>
  </si>
  <si>
    <t>Перчатки диагностические латексные гладкие опудренные стерильные</t>
  </si>
  <si>
    <t>пар</t>
  </si>
  <si>
    <t>Перчатки "Exam-Smooth" диагностические смотровые латексные гладкие опудренные стерильные, размерами: ,6-7, 7-8 (M)</t>
  </si>
  <si>
    <t>Комплект смотровой гинекологический стерильный</t>
  </si>
  <si>
    <t>1. Салфетка 0,8 м х 0,7 м, пл.25 г/м кв. – 1 шт; 2. Бахилы высокие пл.25 г/м кв. - 1 пара; 3. Маска медицинская трехслойная – 1 шт.; 4. Шапочка берет пл.18 г/м кв. – 1 шт. 5. Зеркало Куско одноразовое (M) – 1 шт. 6. Перчатки латексные -1 пара.  7. Шпатель Эйера - ложка Фолькмана - 1 шт.</t>
  </si>
  <si>
    <t xml:space="preserve">35% этанола, 30% 2-пропанола, 10% 1-пропанола,  0,25% цетримония хлорида;  функциональные добавки.  </t>
  </si>
  <si>
    <t xml:space="preserve">Не имеет цвета со слабым запахом спирта. Обладает широким спектром антимикробного действия. Готовый к применению кожный антисептик   для обработки кожи операционного и инъекционного полей пациентов, локтевых сгибов доноров в медицинских организациях; обработки рук хирургов в медицинских организациях
гигиенической обработки рук медицинского персонала медицинских организаций, персонала машин скорой медицинской помощи, в зонах чрезвычайных ситуаций, 1 л </t>
  </si>
  <si>
    <t xml:space="preserve">Лауретсульфат натрия, глицерин, кокамид деа, хлористый натрий, молочная кислота, кокоамидопропилбетаин , пропиленгликоль, 5-бромо-5-нитро-1,3-диоксан, вода. </t>
  </si>
  <si>
    <t>Жидкое мыло для медицинского персонала, для частого мытья, принятия гигиенического душа пациентами перед операцией. 1,0 литр НОНСИД</t>
  </si>
  <si>
    <t>амп</t>
  </si>
  <si>
    <t>Емкость контейнер полимерной для дезинфекции и передстерилизационный обработки медизделий</t>
  </si>
  <si>
    <t>ЕДПО -5-01  вн.размер 255*200*125</t>
  </si>
  <si>
    <t>Висмута трикалия дицитрат</t>
  </si>
  <si>
    <t>таблетки 120 мг</t>
  </si>
  <si>
    <t>Лактулоза</t>
  </si>
  <si>
    <t>раствор для приема внутрь 200 мл</t>
  </si>
  <si>
    <t>Фозиноприл</t>
  </si>
  <si>
    <t xml:space="preserve">таблетка 10мг </t>
  </si>
  <si>
    <t>Амброксол</t>
  </si>
  <si>
    <t>раствор для приема внутрь и ингаляций 7,5мг/мл 100 мл</t>
  </si>
  <si>
    <t>Амоксициллин+Клавулановая кислота</t>
  </si>
  <si>
    <t>порошок для приготовления суспензии для приема внутрь 125 мг/31,25 мг/5 мл</t>
  </si>
  <si>
    <t>Пентоксифиллин</t>
  </si>
  <si>
    <t>раствор для инъекций, 2%, 5 мл</t>
  </si>
  <si>
    <t>Итого</t>
  </si>
  <si>
    <t xml:space="preserve">Наконечник </t>
  </si>
  <si>
    <t>4 х канальный  турбинный стоматологические НСТ-300</t>
  </si>
  <si>
    <t xml:space="preserve">Бинт гипосовый </t>
  </si>
  <si>
    <t>Гематологический разбавитель</t>
  </si>
  <si>
    <t>Гематологический  лизирующий реагент</t>
  </si>
  <si>
    <t>Гематологический разбавитель 20л канистра  кат лот1504124</t>
  </si>
  <si>
    <t>Гематологический  лизирующий реагент 5л канистра   кат.лот 1504125</t>
  </si>
  <si>
    <t>Контрольная кровь Boule Con Diff Tri-level, 3 пробирки по 4,5 мл  кат лот  1504022</t>
  </si>
  <si>
    <t>Комплект для очистки 3*450мл (рассчитан на 4 цикла очистки)  кат лот  1504111</t>
  </si>
  <si>
    <t xml:space="preserve">300х20 </t>
  </si>
  <si>
    <r>
      <t>Реагенты  Boule (</t>
    </r>
    <r>
      <rPr>
        <b/>
        <sz val="8"/>
        <color theme="1"/>
        <rFont val="Times New Roman"/>
        <family val="1"/>
        <charset val="204"/>
      </rPr>
      <t>контрольные образцы крови</t>
    </r>
    <r>
      <rPr>
        <sz val="8"/>
        <color theme="1"/>
        <rFont val="Times New Roman"/>
        <family val="1"/>
        <charset val="204"/>
      </rPr>
      <t>, калибратор, комплект для очистки)</t>
    </r>
  </si>
  <si>
    <r>
      <t xml:space="preserve">Реагенты  Boule (контрольные образцы крови, калибратор, </t>
    </r>
    <r>
      <rPr>
        <b/>
        <sz val="8"/>
        <color theme="1"/>
        <rFont val="Times New Roman"/>
        <family val="1"/>
        <charset val="204"/>
      </rPr>
      <t>комплект для очистки</t>
    </r>
    <r>
      <rPr>
        <sz val="8"/>
        <color theme="1"/>
        <rFont val="Times New Roman"/>
        <family val="1"/>
        <charset val="204"/>
      </rPr>
      <t>)</t>
    </r>
  </si>
  <si>
    <t>Ципрофлоксацин</t>
  </si>
  <si>
    <t>раствор для инфузий, 0,2 %, 100 мл</t>
  </si>
  <si>
    <t>Панкреатин</t>
  </si>
  <si>
    <t>капсулы 10000 ЕД</t>
  </si>
  <si>
    <t>кап</t>
  </si>
  <si>
    <t>цена</t>
  </si>
  <si>
    <t>ТОО Labtronic</t>
  </si>
  <si>
    <t>Контрольная кровь Boule Con Diff Tri-level, 3 пробирки по 4,5 мл  производитель Швеция Boule Medical AB</t>
  </si>
  <si>
    <t>Гематологический разбавитель 20л канистра  производитель Швеция Boule Medical AB</t>
  </si>
  <si>
    <t>Гематологический  лизирующий реагент 5л канистра   производитель Швеция Boule Medical AB</t>
  </si>
  <si>
    <t>Комплект для очистки 3*450мл (рассчитан на 4 цикла очистки)   производитель Швеция Boule Medical AB</t>
  </si>
  <si>
    <t xml:space="preserve">Торговые наименование </t>
  </si>
  <si>
    <t xml:space="preserve">Победитель поставщика </t>
  </si>
  <si>
    <t xml:space="preserve">ТОО Медстом </t>
  </si>
  <si>
    <t xml:space="preserve">Эндо-Жи №1,№2,№3,№4 для обработки корневных каналов  Россия ООО Валдмива </t>
  </si>
  <si>
    <t>Артикаин 4%, раствор для подслизистых инъекций в стоматологии для  обезболивания  зубов  Испания   ИнибсаДентал</t>
  </si>
  <si>
    <t>Прайм Дент  компазит химического отверждения (15+15г) США Prime Dental Manufacturing,ins</t>
  </si>
  <si>
    <t xml:space="preserve">К-файл  для  механической  обработки  корневых  каналов  Япония мани </t>
  </si>
  <si>
    <t>Матрица металлическая  Германия Keer</t>
  </si>
  <si>
    <t xml:space="preserve">Наконечник  НСТ-300 Наконечник турбинный  Россия Сапфир </t>
  </si>
  <si>
    <t>ТОО Медстом</t>
  </si>
  <si>
    <t>Рентген пленка Дентальная самопроявляющаяся пленка ERGONOM-X №50 Италия  Dentalfilm</t>
  </si>
  <si>
    <t>Спрей смазка для турбинных наконечников Латвия  L-dental</t>
  </si>
  <si>
    <t>Белак  - F   для  фторирования  зубов  Россия ООО Владмива</t>
  </si>
  <si>
    <t>ТОО Фарм Трейд</t>
  </si>
  <si>
    <t>Пробирка  вакуумные для забора капилярной крови с капиляром для гемотологических исследований ЭДТА К2  0,5мл</t>
  </si>
  <si>
    <t xml:space="preserve">ТОО Фирма Фарм Трейд </t>
  </si>
  <si>
    <t>Пробирка вакуумная для исследования системы гемостаза с натрия цитратом 3,8%   стерильные вакуумные пробирки AVATUBE для забора и хранения венозной крови, плазмы крови, сыворотки крови, объемом от 1 мл до 9 мл (с натрия цитратом 3,8% (1:9) для исследования системы гемостаза)   5,0 мл, цвет крышки голубой</t>
  </si>
  <si>
    <t>ТОО Фирма Фарм Трейд</t>
  </si>
  <si>
    <t>Лактулоза  раствор для приема внутрь 200 мл</t>
  </si>
  <si>
    <t>Комплект смотровой гинекологический стерильный (1. Салфетка 0,8 м х 0,7 м, пл.25 г/м кв. – 1 шт; 2. Бахилы высокие пл.25 г/м кв. - 1 пара; 3. Маска медицинская трехслойная – 1 шт.; 4. Шапочка берет пл.18 г/м кв. – 1 шт. 5. Зеркало Куско одноразовое (M) – 1 шт. 6. Перчатки латексные -1 пара.  7. Шпатель Эйера - ложка Фолькмана - 1 шт.)</t>
  </si>
  <si>
    <t>ТОО Бірлік фарм</t>
  </si>
  <si>
    <t xml:space="preserve">Алсепт С  Финландия  КилтоКлиноу </t>
  </si>
  <si>
    <t>Девит АРС 3гр   девитализующая паста 3,0 гр предназначена для быстрой и безболезненной девитализации пульпы США  Прайм Дентал Мануфактуринг Инк</t>
  </si>
  <si>
    <t xml:space="preserve"> Материал для временных пломб Дентин паста в банке по 50г  Россия ЗАО ВладМиВа</t>
  </si>
  <si>
    <t xml:space="preserve">Нонсид Финландия  Киилто Клин Оу </t>
  </si>
  <si>
    <t>Перчатки "Exam-Smooth" диагностические смотровые латексные гладкие опудренные стерильные, размерами: ,6-7, 7-8 (M) Казахстан  Dolce ТОО</t>
  </si>
  <si>
    <t>Резодент ВладМиВа  стоматологический материал  для пломбированных корневых каналов в комплекте  (порошок 10,г жидкост 5мл  жидкость для отверждения 5мл) Россия ЗАО ОЭЗ ВладМиВа</t>
  </si>
  <si>
    <t>ТОО Развития Восток</t>
  </si>
  <si>
    <t>приложение 2 20.11.2018</t>
  </si>
  <si>
    <t>Преседатель комиссии                                                    Б.О.Туреханов</t>
  </si>
  <si>
    <t xml:space="preserve">Члены комисси: </t>
  </si>
  <si>
    <t>Зам.леч.проф</t>
  </si>
  <si>
    <t>Б.Жузжасаров</t>
  </si>
  <si>
    <t>Зам.гл.врача по экономическому вопросу</t>
  </si>
  <si>
    <t>Х.Сапаев</t>
  </si>
  <si>
    <t>Юрист по закупу</t>
  </si>
  <si>
    <t>Ж.Алиякбаров</t>
  </si>
  <si>
    <t xml:space="preserve">Провизор </t>
  </si>
  <si>
    <t>Р.Дарменова</t>
  </si>
  <si>
    <t xml:space="preserve">Гл.медсестра </t>
  </si>
  <si>
    <t xml:space="preserve">А.Искахова </t>
  </si>
  <si>
    <t>секретарь</t>
  </si>
  <si>
    <t>К.М.Мусаходжаева</t>
  </si>
  <si>
    <t xml:space="preserve">Терапевт </t>
  </si>
  <si>
    <t>Н.Есжанова</t>
  </si>
  <si>
    <t>Ш.Жумабекова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</si>
</sst>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;[Red]#,##0.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Helv"/>
    </font>
    <font>
      <sz val="10"/>
      <name val="Arial Cyr"/>
      <family val="2"/>
      <charset val="204"/>
    </font>
    <font>
      <sz val="11"/>
      <color indexed="8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303030"/>
      <name val="Times New Roman"/>
      <family val="1"/>
      <charset val="204"/>
    </font>
    <font>
      <sz val="10"/>
      <color rgb="FF000000"/>
      <name val="Segoe U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0" fontId="2" fillId="0" borderId="0"/>
    <xf numFmtId="0" fontId="1" fillId="0" borderId="0">
      <alignment horizontal="center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1" fillId="0" borderId="0">
      <alignment horizontal="center"/>
    </xf>
    <xf numFmtId="0" fontId="1" fillId="0" borderId="0"/>
    <xf numFmtId="0" fontId="4" fillId="0" borderId="0"/>
    <xf numFmtId="0" fontId="6" fillId="0" borderId="0"/>
    <xf numFmtId="0" fontId="7" fillId="0" borderId="0"/>
    <xf numFmtId="0" fontId="8" fillId="0" borderId="0">
      <alignment horizontal="center"/>
    </xf>
    <xf numFmtId="43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10" fillId="2" borderId="0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3" fontId="10" fillId="2" borderId="1" xfId="2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43" fontId="15" fillId="2" borderId="1" xfId="21" applyFont="1" applyFill="1" applyBorder="1" applyAlignment="1" applyProtection="1">
      <alignment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/>
    </xf>
    <xf numFmtId="0" fontId="13" fillId="2" borderId="2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3" xfId="0" applyFont="1" applyFill="1" applyBorder="1" applyAlignment="1"/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1" xfId="3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8" fillId="0" borderId="0" xfId="0" applyFont="1"/>
    <xf numFmtId="0" fontId="19" fillId="3" borderId="0" xfId="0" applyFont="1" applyFill="1" applyAlignment="1">
      <alignment wrapText="1"/>
    </xf>
    <xf numFmtId="0" fontId="19" fillId="3" borderId="0" xfId="0" applyFont="1" applyFill="1" applyAlignment="1">
      <alignment horizontal="right" wrapText="1"/>
    </xf>
    <xf numFmtId="0" fontId="20" fillId="0" borderId="0" xfId="0" applyFont="1"/>
    <xf numFmtId="0" fontId="21" fillId="3" borderId="0" xfId="0" applyFont="1" applyFill="1" applyAlignment="1">
      <alignment wrapText="1"/>
    </xf>
    <xf numFmtId="0" fontId="0" fillId="0" borderId="0" xfId="0" applyAlignment="1">
      <alignment horizontal="right"/>
    </xf>
  </cellXfs>
  <cellStyles count="22">
    <cellStyle name="Обычный" xfId="0" builtinId="0"/>
    <cellStyle name="Обычный 185" xfId="6"/>
    <cellStyle name="Обычный 19" xfId="7"/>
    <cellStyle name="Обычный 2" xfId="3"/>
    <cellStyle name="Обычный 2 16" xfId="4"/>
    <cellStyle name="Обычный 2 2" xfId="2"/>
    <cellStyle name="Обычный 2 3" xfId="8"/>
    <cellStyle name="Обычный 2 3 2" xfId="9"/>
    <cellStyle name="Обычный 2 3 2 2" xfId="10"/>
    <cellStyle name="Обычный 2 3 3" xfId="11"/>
    <cellStyle name="Обычный 3" xfId="12"/>
    <cellStyle name="Обычный 4" xfId="13"/>
    <cellStyle name="Обычный 5" xfId="14"/>
    <cellStyle name="Обычный 6" xfId="1"/>
    <cellStyle name="Обычный 7" xfId="18"/>
    <cellStyle name="Обычный 8" xfId="19"/>
    <cellStyle name="Обычный 9" xfId="20"/>
    <cellStyle name="Стиль 1" xfId="15"/>
    <cellStyle name="Стиль 1 2" xfId="16"/>
    <cellStyle name="Финансовый" xfId="21" builtinId="3"/>
    <cellStyle name="Финансовый 18 2" xfId="17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53" sqref="C53"/>
    </sheetView>
  </sheetViews>
  <sheetFormatPr defaultRowHeight="39.75" customHeight="1"/>
  <cols>
    <col min="1" max="1" width="4.140625" style="1" customWidth="1"/>
    <col min="2" max="2" width="25.42578125" style="1" customWidth="1"/>
    <col min="3" max="3" width="49.7109375" style="1" customWidth="1"/>
    <col min="4" max="4" width="6.140625" style="27" customWidth="1"/>
    <col min="5" max="5" width="8.42578125" style="28" customWidth="1"/>
    <col min="6" max="6" width="6.42578125" style="1" customWidth="1"/>
    <col min="7" max="7" width="11" style="1" customWidth="1"/>
    <col min="8" max="9" width="7.7109375" style="1" customWidth="1"/>
    <col min="10" max="11" width="6.85546875" style="1" customWidth="1"/>
    <col min="12" max="13" width="7" style="1" customWidth="1"/>
    <col min="14" max="15" width="6.5703125" style="1" customWidth="1"/>
    <col min="16" max="16" width="6.42578125" style="1" customWidth="1"/>
    <col min="17" max="17" width="8" style="1" customWidth="1"/>
    <col min="18" max="18" width="11.85546875" style="1" customWidth="1"/>
    <col min="19" max="19" width="25.5703125" style="1" customWidth="1"/>
    <col min="20" max="16384" width="9.140625" style="1"/>
  </cols>
  <sheetData>
    <row r="1" spans="1:19" ht="39.75" customHeight="1">
      <c r="D1" s="45" t="s">
        <v>123</v>
      </c>
      <c r="E1" s="45"/>
      <c r="F1" s="45"/>
      <c r="G1" s="45"/>
      <c r="H1" s="36"/>
      <c r="I1" s="36"/>
      <c r="J1" s="39"/>
      <c r="K1" s="39"/>
    </row>
    <row r="2" spans="1:19" ht="24" customHeight="1">
      <c r="A2" s="50" t="s">
        <v>22</v>
      </c>
      <c r="B2" s="46" t="s">
        <v>23</v>
      </c>
      <c r="C2" s="46" t="s">
        <v>24</v>
      </c>
      <c r="D2" s="46" t="s">
        <v>25</v>
      </c>
      <c r="E2" s="46" t="s">
        <v>26</v>
      </c>
      <c r="F2" s="51" t="s">
        <v>27</v>
      </c>
      <c r="G2" s="51" t="s">
        <v>28</v>
      </c>
      <c r="H2" s="47" t="s">
        <v>90</v>
      </c>
      <c r="I2" s="48"/>
      <c r="J2" s="47" t="s">
        <v>122</v>
      </c>
      <c r="K2" s="48"/>
      <c r="L2" s="43" t="s">
        <v>97</v>
      </c>
      <c r="M2" s="44"/>
      <c r="N2" s="43" t="s">
        <v>108</v>
      </c>
      <c r="O2" s="44"/>
      <c r="P2" s="40" t="s">
        <v>115</v>
      </c>
      <c r="Q2" s="41"/>
      <c r="R2" s="52" t="s">
        <v>96</v>
      </c>
      <c r="S2" s="53" t="s">
        <v>95</v>
      </c>
    </row>
    <row r="3" spans="1:19" ht="15" customHeight="1">
      <c r="A3" s="50"/>
      <c r="B3" s="46"/>
      <c r="C3" s="46"/>
      <c r="D3" s="46"/>
      <c r="E3" s="46"/>
      <c r="F3" s="51"/>
      <c r="G3" s="51"/>
      <c r="H3" s="18" t="s">
        <v>89</v>
      </c>
      <c r="I3" s="18" t="s">
        <v>28</v>
      </c>
      <c r="J3" s="18"/>
      <c r="K3" s="18"/>
      <c r="L3" s="18" t="s">
        <v>89</v>
      </c>
      <c r="M3" s="18" t="s">
        <v>28</v>
      </c>
      <c r="N3" s="18" t="s">
        <v>89</v>
      </c>
      <c r="O3" s="18" t="s">
        <v>28</v>
      </c>
      <c r="P3" s="18" t="s">
        <v>89</v>
      </c>
      <c r="Q3" s="18" t="s">
        <v>28</v>
      </c>
      <c r="R3" s="54"/>
      <c r="S3" s="55"/>
    </row>
    <row r="4" spans="1:19" ht="30" customHeight="1">
      <c r="A4" s="2">
        <v>1</v>
      </c>
      <c r="B4" s="3" t="s">
        <v>42</v>
      </c>
      <c r="C4" s="3" t="s">
        <v>43</v>
      </c>
      <c r="D4" s="4" t="s">
        <v>44</v>
      </c>
      <c r="E4" s="5">
        <v>916</v>
      </c>
      <c r="F4" s="2">
        <v>7</v>
      </c>
      <c r="G4" s="2">
        <f t="shared" ref="G4:G38" si="0">E4*F4</f>
        <v>6412</v>
      </c>
      <c r="H4" s="2"/>
      <c r="I4" s="2">
        <f>H4*F4</f>
        <v>0</v>
      </c>
      <c r="J4" s="2"/>
      <c r="K4" s="2">
        <f>J4*F4</f>
        <v>0</v>
      </c>
      <c r="L4" s="18">
        <v>915</v>
      </c>
      <c r="M4" s="18">
        <f>L4*F4</f>
        <v>6405</v>
      </c>
      <c r="N4" s="18"/>
      <c r="O4" s="18">
        <f>F4*N4</f>
        <v>0</v>
      </c>
      <c r="P4" s="18"/>
      <c r="Q4" s="18">
        <f>P4*F4</f>
        <v>0</v>
      </c>
      <c r="R4" s="38" t="s">
        <v>97</v>
      </c>
      <c r="S4" s="38" t="s">
        <v>107</v>
      </c>
    </row>
    <row r="5" spans="1:19" ht="96.75" customHeight="1">
      <c r="A5" s="2">
        <v>2</v>
      </c>
      <c r="B5" s="6" t="s">
        <v>52</v>
      </c>
      <c r="C5" s="7" t="s">
        <v>53</v>
      </c>
      <c r="D5" s="8" t="s">
        <v>44</v>
      </c>
      <c r="E5" s="9">
        <v>4273</v>
      </c>
      <c r="F5" s="2">
        <v>15</v>
      </c>
      <c r="G5" s="2">
        <f t="shared" si="0"/>
        <v>64095</v>
      </c>
      <c r="H5" s="2"/>
      <c r="I5" s="2">
        <f t="shared" ref="I5:I38" si="1">H5*F5</f>
        <v>0</v>
      </c>
      <c r="J5" s="2">
        <v>4271</v>
      </c>
      <c r="K5" s="2">
        <f t="shared" ref="K5:K38" si="2">J5*F5</f>
        <v>64065</v>
      </c>
      <c r="L5" s="18"/>
      <c r="M5" s="18">
        <f t="shared" ref="M5:M38" si="3">L5*F5</f>
        <v>0</v>
      </c>
      <c r="N5" s="18"/>
      <c r="O5" s="18">
        <f t="shared" ref="O5:O38" si="4">F5*N5</f>
        <v>0</v>
      </c>
      <c r="P5" s="18">
        <v>4270</v>
      </c>
      <c r="Q5" s="18">
        <f t="shared" ref="Q5:Q38" si="5">P5*F5</f>
        <v>64050</v>
      </c>
      <c r="R5" s="42" t="s">
        <v>115</v>
      </c>
      <c r="S5" s="21" t="s">
        <v>116</v>
      </c>
    </row>
    <row r="6" spans="1:19" ht="21.75" customHeight="1">
      <c r="A6" s="2">
        <v>3</v>
      </c>
      <c r="B6" s="10" t="s">
        <v>65</v>
      </c>
      <c r="C6" s="11" t="s">
        <v>66</v>
      </c>
      <c r="D6" s="12" t="s">
        <v>14</v>
      </c>
      <c r="E6" s="16">
        <v>544.57000000000005</v>
      </c>
      <c r="F6" s="2">
        <v>30</v>
      </c>
      <c r="G6" s="13">
        <f t="shared" si="0"/>
        <v>16337.100000000002</v>
      </c>
      <c r="H6" s="13"/>
      <c r="I6" s="2">
        <f t="shared" si="1"/>
        <v>0</v>
      </c>
      <c r="J6" s="2"/>
      <c r="K6" s="2">
        <f t="shared" si="2"/>
        <v>0</v>
      </c>
      <c r="L6" s="18"/>
      <c r="M6" s="18">
        <f t="shared" si="3"/>
        <v>0</v>
      </c>
      <c r="N6" s="18"/>
      <c r="O6" s="18">
        <f t="shared" si="4"/>
        <v>0</v>
      </c>
      <c r="P6" s="18"/>
      <c r="Q6" s="18">
        <f t="shared" si="5"/>
        <v>0</v>
      </c>
      <c r="R6" s="18"/>
      <c r="S6" s="18"/>
    </row>
    <row r="7" spans="1:19" ht="28.5" customHeight="1">
      <c r="A7" s="2">
        <v>4</v>
      </c>
      <c r="B7" s="15" t="s">
        <v>67</v>
      </c>
      <c r="C7" s="15" t="s">
        <v>68</v>
      </c>
      <c r="D7" s="32" t="s">
        <v>44</v>
      </c>
      <c r="E7" s="16">
        <v>524.29999999999995</v>
      </c>
      <c r="F7" s="2">
        <v>30</v>
      </c>
      <c r="G7" s="13">
        <f t="shared" si="0"/>
        <v>15728.999999999998</v>
      </c>
      <c r="H7" s="13"/>
      <c r="I7" s="2">
        <f t="shared" si="1"/>
        <v>0</v>
      </c>
      <c r="J7" s="2"/>
      <c r="K7" s="2">
        <f t="shared" si="2"/>
        <v>0</v>
      </c>
      <c r="L7" s="18"/>
      <c r="M7" s="18">
        <f t="shared" si="3"/>
        <v>0</v>
      </c>
      <c r="N7" s="18"/>
      <c r="O7" s="18">
        <f t="shared" si="4"/>
        <v>0</v>
      </c>
      <c r="P7" s="18"/>
      <c r="Q7" s="18">
        <f t="shared" si="5"/>
        <v>0</v>
      </c>
      <c r="R7" s="18"/>
      <c r="S7" s="18"/>
    </row>
    <row r="8" spans="1:19" ht="51.75" customHeight="1">
      <c r="A8" s="2">
        <v>5</v>
      </c>
      <c r="B8" s="6" t="s">
        <v>8</v>
      </c>
      <c r="C8" s="6" t="s">
        <v>9</v>
      </c>
      <c r="D8" s="17" t="s">
        <v>10</v>
      </c>
      <c r="E8" s="2">
        <v>160</v>
      </c>
      <c r="F8" s="2">
        <v>1000</v>
      </c>
      <c r="G8" s="2">
        <f t="shared" si="0"/>
        <v>160000</v>
      </c>
      <c r="H8" s="2"/>
      <c r="I8" s="2">
        <f t="shared" si="1"/>
        <v>0</v>
      </c>
      <c r="J8" s="2"/>
      <c r="K8" s="2">
        <f t="shared" si="2"/>
        <v>0</v>
      </c>
      <c r="L8" s="18">
        <v>155</v>
      </c>
      <c r="M8" s="18">
        <f t="shared" si="3"/>
        <v>155000</v>
      </c>
      <c r="N8" s="18"/>
      <c r="O8" s="18">
        <f t="shared" si="4"/>
        <v>0</v>
      </c>
      <c r="P8" s="18"/>
      <c r="Q8" s="18">
        <f t="shared" si="5"/>
        <v>0</v>
      </c>
      <c r="R8" s="38" t="s">
        <v>97</v>
      </c>
      <c r="S8" s="38" t="s">
        <v>99</v>
      </c>
    </row>
    <row r="9" spans="1:19" ht="18.75" customHeight="1">
      <c r="A9" s="2">
        <v>6</v>
      </c>
      <c r="B9" s="18" t="s">
        <v>59</v>
      </c>
      <c r="C9" s="18" t="s">
        <v>60</v>
      </c>
      <c r="D9" s="8" t="s">
        <v>29</v>
      </c>
      <c r="E9" s="2">
        <v>24.02</v>
      </c>
      <c r="F9" s="13">
        <v>2240</v>
      </c>
      <c r="G9" s="13">
        <f t="shared" si="0"/>
        <v>53804.799999999996</v>
      </c>
      <c r="H9" s="13"/>
      <c r="I9" s="2">
        <f t="shared" si="1"/>
        <v>0</v>
      </c>
      <c r="J9" s="2"/>
      <c r="K9" s="2">
        <f t="shared" si="2"/>
        <v>0</v>
      </c>
      <c r="L9" s="18"/>
      <c r="M9" s="18">
        <f t="shared" si="3"/>
        <v>0</v>
      </c>
      <c r="N9" s="18"/>
      <c r="O9" s="18">
        <f t="shared" si="4"/>
        <v>0</v>
      </c>
      <c r="P9" s="18"/>
      <c r="Q9" s="18">
        <f t="shared" si="5"/>
        <v>0</v>
      </c>
      <c r="R9" s="18"/>
      <c r="S9" s="18"/>
    </row>
    <row r="10" spans="1:19" ht="75" customHeight="1">
      <c r="A10" s="2">
        <v>7</v>
      </c>
      <c r="B10" s="19" t="s">
        <v>12</v>
      </c>
      <c r="C10" s="3" t="s">
        <v>40</v>
      </c>
      <c r="D10" s="4" t="s">
        <v>0</v>
      </c>
      <c r="E10" s="20">
        <v>4917.6000000000004</v>
      </c>
      <c r="F10" s="2">
        <v>5</v>
      </c>
      <c r="G10" s="2">
        <f t="shared" si="0"/>
        <v>24588</v>
      </c>
      <c r="H10" s="2"/>
      <c r="I10" s="2">
        <f t="shared" si="1"/>
        <v>0</v>
      </c>
      <c r="J10" s="2">
        <v>4915</v>
      </c>
      <c r="K10" s="2">
        <f t="shared" si="2"/>
        <v>24575</v>
      </c>
      <c r="L10" s="18"/>
      <c r="M10" s="18">
        <f t="shared" si="3"/>
        <v>0</v>
      </c>
      <c r="N10" s="18"/>
      <c r="O10" s="18">
        <f t="shared" si="4"/>
        <v>0</v>
      </c>
      <c r="P10" s="18">
        <v>4900</v>
      </c>
      <c r="Q10" s="18">
        <f t="shared" si="5"/>
        <v>24500</v>
      </c>
      <c r="R10" s="42" t="s">
        <v>115</v>
      </c>
      <c r="S10" s="19" t="s">
        <v>117</v>
      </c>
    </row>
    <row r="11" spans="1:19" ht="75" customHeight="1">
      <c r="A11" s="2">
        <v>8</v>
      </c>
      <c r="B11" s="19" t="s">
        <v>13</v>
      </c>
      <c r="C11" s="3" t="s">
        <v>41</v>
      </c>
      <c r="D11" s="4" t="s">
        <v>0</v>
      </c>
      <c r="E11" s="20">
        <v>960</v>
      </c>
      <c r="F11" s="2">
        <v>5</v>
      </c>
      <c r="G11" s="2">
        <f t="shared" si="0"/>
        <v>4800</v>
      </c>
      <c r="H11" s="2"/>
      <c r="I11" s="2">
        <f t="shared" si="1"/>
        <v>0</v>
      </c>
      <c r="J11" s="2">
        <v>958</v>
      </c>
      <c r="K11" s="2">
        <f t="shared" si="2"/>
        <v>4790</v>
      </c>
      <c r="L11" s="18"/>
      <c r="M11" s="18">
        <f t="shared" si="3"/>
        <v>0</v>
      </c>
      <c r="N11" s="18"/>
      <c r="O11" s="18">
        <f t="shared" si="4"/>
        <v>0</v>
      </c>
      <c r="P11" s="18">
        <v>952</v>
      </c>
      <c r="Q11" s="18">
        <f t="shared" si="5"/>
        <v>4760</v>
      </c>
      <c r="R11" s="42" t="s">
        <v>115</v>
      </c>
      <c r="S11" s="19" t="s">
        <v>118</v>
      </c>
    </row>
    <row r="12" spans="1:19" ht="58.5" customHeight="1">
      <c r="A12" s="2">
        <v>9</v>
      </c>
      <c r="B12" s="11" t="s">
        <v>57</v>
      </c>
      <c r="C12" s="21" t="s">
        <v>58</v>
      </c>
      <c r="D12" s="2" t="s">
        <v>0</v>
      </c>
      <c r="E12" s="2">
        <v>4800</v>
      </c>
      <c r="F12" s="2">
        <v>20</v>
      </c>
      <c r="G12" s="13">
        <f t="shared" si="0"/>
        <v>96000</v>
      </c>
      <c r="H12" s="13"/>
      <c r="I12" s="2">
        <f t="shared" si="1"/>
        <v>0</v>
      </c>
      <c r="J12" s="2"/>
      <c r="K12" s="2">
        <f t="shared" si="2"/>
        <v>0</v>
      </c>
      <c r="L12" s="18"/>
      <c r="M12" s="18">
        <f t="shared" si="3"/>
        <v>0</v>
      </c>
      <c r="N12" s="18"/>
      <c r="O12" s="18">
        <f t="shared" si="4"/>
        <v>0</v>
      </c>
      <c r="P12" s="18"/>
      <c r="Q12" s="18">
        <f t="shared" si="5"/>
        <v>0</v>
      </c>
      <c r="R12" s="18"/>
      <c r="S12" s="18"/>
    </row>
    <row r="13" spans="1:19" ht="66.75" customHeight="1">
      <c r="A13" s="2">
        <v>10</v>
      </c>
      <c r="B13" s="3" t="s">
        <v>38</v>
      </c>
      <c r="C13" s="3" t="s">
        <v>39</v>
      </c>
      <c r="D13" s="4" t="s">
        <v>5</v>
      </c>
      <c r="E13" s="5">
        <v>1425</v>
      </c>
      <c r="F13" s="2">
        <v>3</v>
      </c>
      <c r="G13" s="2">
        <f t="shared" si="0"/>
        <v>4275</v>
      </c>
      <c r="H13" s="2"/>
      <c r="I13" s="2">
        <f t="shared" si="1"/>
        <v>0</v>
      </c>
      <c r="J13" s="2"/>
      <c r="K13" s="2">
        <f t="shared" si="2"/>
        <v>0</v>
      </c>
      <c r="L13" s="18"/>
      <c r="M13" s="18">
        <f t="shared" si="3"/>
        <v>0</v>
      </c>
      <c r="N13" s="18"/>
      <c r="O13" s="18">
        <f t="shared" si="4"/>
        <v>0</v>
      </c>
      <c r="P13" s="18"/>
      <c r="Q13" s="18">
        <f t="shared" si="5"/>
        <v>0</v>
      </c>
      <c r="R13" s="18"/>
      <c r="S13" s="18"/>
    </row>
    <row r="14" spans="1:19" ht="137.25" customHeight="1">
      <c r="A14" s="2">
        <v>11</v>
      </c>
      <c r="B14" s="11" t="s">
        <v>50</v>
      </c>
      <c r="C14" s="11" t="s">
        <v>51</v>
      </c>
      <c r="D14" s="2" t="s">
        <v>0</v>
      </c>
      <c r="E14" s="12">
        <v>354.55</v>
      </c>
      <c r="F14" s="2">
        <v>1000</v>
      </c>
      <c r="G14" s="2">
        <f t="shared" si="0"/>
        <v>354550</v>
      </c>
      <c r="H14" s="2"/>
      <c r="I14" s="2">
        <f t="shared" si="1"/>
        <v>0</v>
      </c>
      <c r="J14" s="2"/>
      <c r="K14" s="2">
        <f t="shared" si="2"/>
        <v>0</v>
      </c>
      <c r="L14" s="18"/>
      <c r="M14" s="18">
        <f t="shared" si="3"/>
        <v>0</v>
      </c>
      <c r="N14" s="18">
        <v>354</v>
      </c>
      <c r="O14" s="18">
        <f t="shared" si="4"/>
        <v>354000</v>
      </c>
      <c r="P14" s="18"/>
      <c r="Q14" s="18">
        <f t="shared" si="5"/>
        <v>0</v>
      </c>
      <c r="R14" s="11" t="s">
        <v>112</v>
      </c>
      <c r="S14" s="38" t="s">
        <v>114</v>
      </c>
    </row>
    <row r="15" spans="1:19" ht="57" customHeight="1">
      <c r="A15" s="2">
        <v>12</v>
      </c>
      <c r="B15" s="19" t="s">
        <v>33</v>
      </c>
      <c r="C15" s="6" t="s">
        <v>32</v>
      </c>
      <c r="D15" s="22" t="s">
        <v>11</v>
      </c>
      <c r="E15" s="20">
        <v>10501.92</v>
      </c>
      <c r="F15" s="2">
        <v>5</v>
      </c>
      <c r="G15" s="2">
        <f t="shared" si="0"/>
        <v>52509.599999999999</v>
      </c>
      <c r="H15" s="2"/>
      <c r="I15" s="2">
        <f t="shared" si="1"/>
        <v>0</v>
      </c>
      <c r="J15" s="2">
        <v>10459</v>
      </c>
      <c r="K15" s="2">
        <f t="shared" si="2"/>
        <v>52295</v>
      </c>
      <c r="L15" s="18">
        <v>9000</v>
      </c>
      <c r="M15" s="18">
        <f t="shared" si="3"/>
        <v>45000</v>
      </c>
      <c r="N15" s="18"/>
      <c r="O15" s="18">
        <f t="shared" si="4"/>
        <v>0</v>
      </c>
      <c r="P15" s="18">
        <v>10450</v>
      </c>
      <c r="Q15" s="18">
        <f t="shared" si="5"/>
        <v>52250</v>
      </c>
      <c r="R15" s="11" t="s">
        <v>97</v>
      </c>
      <c r="S15" s="38" t="s">
        <v>100</v>
      </c>
    </row>
    <row r="16" spans="1:19" ht="38.25" customHeight="1">
      <c r="A16" s="2">
        <v>13</v>
      </c>
      <c r="B16" s="6" t="s">
        <v>1</v>
      </c>
      <c r="C16" s="6" t="s">
        <v>2</v>
      </c>
      <c r="D16" s="17" t="s">
        <v>3</v>
      </c>
      <c r="E16" s="2">
        <v>1200</v>
      </c>
      <c r="F16" s="2">
        <v>20</v>
      </c>
      <c r="G16" s="2">
        <f t="shared" si="0"/>
        <v>24000</v>
      </c>
      <c r="H16" s="2"/>
      <c r="I16" s="2">
        <f t="shared" si="1"/>
        <v>0</v>
      </c>
      <c r="J16" s="2"/>
      <c r="K16" s="2">
        <f t="shared" si="2"/>
        <v>0</v>
      </c>
      <c r="L16" s="18">
        <v>1100</v>
      </c>
      <c r="M16" s="18">
        <f t="shared" si="3"/>
        <v>22000</v>
      </c>
      <c r="N16" s="18"/>
      <c r="O16" s="18">
        <f t="shared" si="4"/>
        <v>0</v>
      </c>
      <c r="P16" s="18"/>
      <c r="Q16" s="18">
        <f t="shared" si="5"/>
        <v>0</v>
      </c>
      <c r="R16" s="38" t="s">
        <v>97</v>
      </c>
      <c r="S16" s="38" t="s">
        <v>101</v>
      </c>
    </row>
    <row r="17" spans="1:19" ht="21.75" customHeight="1">
      <c r="A17" s="2">
        <v>14</v>
      </c>
      <c r="B17" s="10" t="s">
        <v>61</v>
      </c>
      <c r="C17" s="11" t="s">
        <v>62</v>
      </c>
      <c r="D17" s="12" t="s">
        <v>14</v>
      </c>
      <c r="E17" s="16">
        <v>1289.9000000000001</v>
      </c>
      <c r="F17" s="13">
        <v>150</v>
      </c>
      <c r="G17" s="13">
        <f t="shared" si="0"/>
        <v>193485</v>
      </c>
      <c r="H17" s="13"/>
      <c r="I17" s="2">
        <f t="shared" si="1"/>
        <v>0</v>
      </c>
      <c r="J17" s="2"/>
      <c r="K17" s="2">
        <f t="shared" si="2"/>
        <v>0</v>
      </c>
      <c r="L17" s="18"/>
      <c r="M17" s="18">
        <f t="shared" si="3"/>
        <v>0</v>
      </c>
      <c r="N17" s="18">
        <v>1289</v>
      </c>
      <c r="O17" s="18">
        <f t="shared" si="4"/>
        <v>193350</v>
      </c>
      <c r="P17" s="18"/>
      <c r="Q17" s="18">
        <f t="shared" si="5"/>
        <v>0</v>
      </c>
      <c r="R17" s="38" t="s">
        <v>112</v>
      </c>
      <c r="S17" s="38" t="s">
        <v>113</v>
      </c>
    </row>
    <row r="18" spans="1:19" ht="76.5" customHeight="1">
      <c r="A18" s="2">
        <v>15</v>
      </c>
      <c r="B18" s="6" t="s">
        <v>54</v>
      </c>
      <c r="C18" s="6" t="s">
        <v>55</v>
      </c>
      <c r="D18" s="8" t="s">
        <v>44</v>
      </c>
      <c r="E18" s="9">
        <v>3103</v>
      </c>
      <c r="F18" s="2">
        <v>15</v>
      </c>
      <c r="G18" s="2">
        <f t="shared" si="0"/>
        <v>46545</v>
      </c>
      <c r="H18" s="2"/>
      <c r="I18" s="2">
        <f t="shared" si="1"/>
        <v>0</v>
      </c>
      <c r="J18" s="2">
        <v>3100</v>
      </c>
      <c r="K18" s="2">
        <f t="shared" si="2"/>
        <v>46500</v>
      </c>
      <c r="L18" s="18"/>
      <c r="M18" s="18">
        <f t="shared" si="3"/>
        <v>0</v>
      </c>
      <c r="N18" s="18"/>
      <c r="O18" s="18">
        <f t="shared" si="4"/>
        <v>0</v>
      </c>
      <c r="P18" s="18">
        <v>3095</v>
      </c>
      <c r="Q18" s="18">
        <f t="shared" si="5"/>
        <v>46425</v>
      </c>
      <c r="R18" s="38" t="s">
        <v>115</v>
      </c>
      <c r="S18" s="18" t="s">
        <v>119</v>
      </c>
    </row>
    <row r="19" spans="1:19" ht="21.75" customHeight="1">
      <c r="A19" s="2">
        <v>16</v>
      </c>
      <c r="B19" s="19" t="s">
        <v>31</v>
      </c>
      <c r="C19" s="3" t="s">
        <v>30</v>
      </c>
      <c r="D19" s="4" t="s">
        <v>5</v>
      </c>
      <c r="E19" s="20">
        <v>1609.92</v>
      </c>
      <c r="F19" s="2">
        <v>3</v>
      </c>
      <c r="G19" s="2">
        <f t="shared" si="0"/>
        <v>4829.76</v>
      </c>
      <c r="H19" s="2"/>
      <c r="I19" s="2">
        <f t="shared" si="1"/>
        <v>0</v>
      </c>
      <c r="J19" s="2"/>
      <c r="K19" s="2">
        <f t="shared" si="2"/>
        <v>0</v>
      </c>
      <c r="L19" s="18">
        <v>1500</v>
      </c>
      <c r="M19" s="18">
        <f t="shared" si="3"/>
        <v>4500</v>
      </c>
      <c r="N19" s="18"/>
      <c r="O19" s="18">
        <f t="shared" si="4"/>
        <v>0</v>
      </c>
      <c r="P19" s="18"/>
      <c r="Q19" s="18">
        <f t="shared" si="5"/>
        <v>0</v>
      </c>
      <c r="R19" s="38" t="s">
        <v>97</v>
      </c>
      <c r="S19" s="19" t="s">
        <v>102</v>
      </c>
    </row>
    <row r="20" spans="1:19" ht="21.75" customHeight="1">
      <c r="A20" s="2">
        <v>17</v>
      </c>
      <c r="B20" s="6" t="s">
        <v>72</v>
      </c>
      <c r="C20" s="6" t="s">
        <v>73</v>
      </c>
      <c r="D20" s="17" t="s">
        <v>0</v>
      </c>
      <c r="E20" s="9">
        <v>13600</v>
      </c>
      <c r="F20" s="13">
        <v>2</v>
      </c>
      <c r="G20" s="13">
        <f t="shared" si="0"/>
        <v>27200</v>
      </c>
      <c r="H20" s="13"/>
      <c r="I20" s="2">
        <f t="shared" si="1"/>
        <v>0</v>
      </c>
      <c r="J20" s="2"/>
      <c r="K20" s="2">
        <f t="shared" si="2"/>
        <v>0</v>
      </c>
      <c r="L20" s="18">
        <v>13500</v>
      </c>
      <c r="M20" s="18">
        <f t="shared" si="3"/>
        <v>27000</v>
      </c>
      <c r="N20" s="18"/>
      <c r="O20" s="18">
        <f t="shared" si="4"/>
        <v>0</v>
      </c>
      <c r="P20" s="18"/>
      <c r="Q20" s="18">
        <f t="shared" si="5"/>
        <v>0</v>
      </c>
      <c r="R20" s="38" t="s">
        <v>97</v>
      </c>
      <c r="S20" s="38" t="s">
        <v>103</v>
      </c>
    </row>
    <row r="21" spans="1:19" ht="18.75" customHeight="1">
      <c r="A21" s="2">
        <v>18</v>
      </c>
      <c r="B21" s="6" t="s">
        <v>4</v>
      </c>
      <c r="C21" s="6" t="s">
        <v>2</v>
      </c>
      <c r="D21" s="17" t="s">
        <v>5</v>
      </c>
      <c r="E21" s="2">
        <v>1200</v>
      </c>
      <c r="F21" s="2">
        <v>20</v>
      </c>
      <c r="G21" s="2">
        <f t="shared" si="0"/>
        <v>24000</v>
      </c>
      <c r="H21" s="2"/>
      <c r="I21" s="2">
        <f t="shared" si="1"/>
        <v>0</v>
      </c>
      <c r="J21" s="2"/>
      <c r="K21" s="2">
        <f t="shared" si="2"/>
        <v>0</v>
      </c>
      <c r="L21" s="18"/>
      <c r="M21" s="18">
        <f t="shared" si="3"/>
        <v>0</v>
      </c>
      <c r="N21" s="18"/>
      <c r="O21" s="18">
        <f t="shared" si="4"/>
        <v>0</v>
      </c>
      <c r="P21" s="18"/>
      <c r="Q21" s="18">
        <f t="shared" si="5"/>
        <v>0</v>
      </c>
      <c r="R21" s="18"/>
      <c r="S21" s="18"/>
    </row>
    <row r="22" spans="1:19" ht="18.75" customHeight="1">
      <c r="A22" s="2">
        <v>19</v>
      </c>
      <c r="B22" s="23" t="s">
        <v>69</v>
      </c>
      <c r="C22" s="14" t="s">
        <v>70</v>
      </c>
      <c r="D22" s="15" t="s">
        <v>56</v>
      </c>
      <c r="E22" s="13">
        <v>17.329999999999998</v>
      </c>
      <c r="F22" s="13">
        <v>2000</v>
      </c>
      <c r="G22" s="13">
        <f t="shared" si="0"/>
        <v>34660</v>
      </c>
      <c r="H22" s="13"/>
      <c r="I22" s="2">
        <f t="shared" si="1"/>
        <v>0</v>
      </c>
      <c r="J22" s="2"/>
      <c r="K22" s="2">
        <f t="shared" si="2"/>
        <v>0</v>
      </c>
      <c r="L22" s="18"/>
      <c r="M22" s="18">
        <f t="shared" si="3"/>
        <v>0</v>
      </c>
      <c r="N22" s="18"/>
      <c r="O22" s="18">
        <f t="shared" si="4"/>
        <v>0</v>
      </c>
      <c r="P22" s="18"/>
      <c r="Q22" s="18">
        <f t="shared" si="5"/>
        <v>0</v>
      </c>
      <c r="R22" s="18"/>
      <c r="S22" s="18"/>
    </row>
    <row r="23" spans="1:19" ht="32.25" customHeight="1">
      <c r="A23" s="2">
        <v>20</v>
      </c>
      <c r="B23" s="11" t="s">
        <v>47</v>
      </c>
      <c r="C23" s="11" t="s">
        <v>49</v>
      </c>
      <c r="D23" s="2" t="s">
        <v>48</v>
      </c>
      <c r="E23" s="2">
        <v>40.64</v>
      </c>
      <c r="F23" s="2">
        <v>25000</v>
      </c>
      <c r="G23" s="2">
        <f t="shared" si="0"/>
        <v>1016000</v>
      </c>
      <c r="H23" s="2"/>
      <c r="I23" s="2">
        <f t="shared" si="1"/>
        <v>0</v>
      </c>
      <c r="J23" s="2">
        <v>40.6</v>
      </c>
      <c r="K23" s="2">
        <f t="shared" si="2"/>
        <v>1015000</v>
      </c>
      <c r="L23" s="18"/>
      <c r="M23" s="18">
        <f t="shared" si="3"/>
        <v>0</v>
      </c>
      <c r="N23" s="18"/>
      <c r="O23" s="18">
        <f t="shared" si="4"/>
        <v>0</v>
      </c>
      <c r="P23" s="18">
        <v>40.5</v>
      </c>
      <c r="Q23" s="18">
        <f t="shared" si="5"/>
        <v>1012500</v>
      </c>
      <c r="R23" s="38" t="s">
        <v>115</v>
      </c>
      <c r="S23" s="11" t="s">
        <v>120</v>
      </c>
    </row>
    <row r="24" spans="1:19" ht="32.25" customHeight="1">
      <c r="A24" s="2">
        <v>21</v>
      </c>
      <c r="B24" s="7" t="s">
        <v>18</v>
      </c>
      <c r="C24" s="7" t="s">
        <v>19</v>
      </c>
      <c r="D24" s="8" t="s">
        <v>0</v>
      </c>
      <c r="E24" s="9">
        <v>51.46</v>
      </c>
      <c r="F24" s="2">
        <v>3000</v>
      </c>
      <c r="G24" s="2">
        <f t="shared" si="0"/>
        <v>154380</v>
      </c>
      <c r="H24" s="2"/>
      <c r="I24" s="2">
        <f t="shared" si="1"/>
        <v>0</v>
      </c>
      <c r="J24" s="2"/>
      <c r="K24" s="2">
        <f t="shared" si="2"/>
        <v>0</v>
      </c>
      <c r="L24" s="18"/>
      <c r="M24" s="18">
        <f t="shared" si="3"/>
        <v>0</v>
      </c>
      <c r="N24" s="18">
        <v>51</v>
      </c>
      <c r="O24" s="18">
        <f t="shared" si="4"/>
        <v>153000</v>
      </c>
      <c r="P24" s="18"/>
      <c r="Q24" s="18">
        <f t="shared" si="5"/>
        <v>0</v>
      </c>
      <c r="R24" s="38" t="s">
        <v>110</v>
      </c>
      <c r="S24" s="38" t="s">
        <v>109</v>
      </c>
    </row>
    <row r="25" spans="1:19" ht="54" customHeight="1">
      <c r="A25" s="2">
        <v>22</v>
      </c>
      <c r="B25" s="11" t="s">
        <v>15</v>
      </c>
      <c r="C25" s="11" t="s">
        <v>16</v>
      </c>
      <c r="D25" s="2" t="s">
        <v>17</v>
      </c>
      <c r="E25" s="2">
        <v>56.46</v>
      </c>
      <c r="F25" s="2">
        <v>1500</v>
      </c>
      <c r="G25" s="2">
        <f t="shared" si="0"/>
        <v>84690</v>
      </c>
      <c r="H25" s="2"/>
      <c r="I25" s="2">
        <f t="shared" si="1"/>
        <v>0</v>
      </c>
      <c r="J25" s="2"/>
      <c r="K25" s="2">
        <f t="shared" si="2"/>
        <v>0</v>
      </c>
      <c r="L25" s="18"/>
      <c r="M25" s="18">
        <f t="shared" si="3"/>
        <v>0</v>
      </c>
      <c r="N25" s="18">
        <v>56</v>
      </c>
      <c r="O25" s="18">
        <f t="shared" si="4"/>
        <v>84000</v>
      </c>
      <c r="P25" s="18"/>
      <c r="Q25" s="18">
        <f t="shared" si="5"/>
        <v>0</v>
      </c>
      <c r="R25" s="38" t="s">
        <v>110</v>
      </c>
      <c r="S25" s="38" t="s">
        <v>111</v>
      </c>
    </row>
    <row r="26" spans="1:19" ht="19.5" customHeight="1">
      <c r="A26" s="2">
        <v>23</v>
      </c>
      <c r="B26" s="21" t="s">
        <v>45</v>
      </c>
      <c r="C26" s="21" t="s">
        <v>46</v>
      </c>
      <c r="D26" s="2" t="s">
        <v>56</v>
      </c>
      <c r="E26" s="2">
        <v>13.64</v>
      </c>
      <c r="F26" s="2">
        <v>20000</v>
      </c>
      <c r="G26" s="2">
        <f t="shared" si="0"/>
        <v>272800</v>
      </c>
      <c r="H26" s="2"/>
      <c r="I26" s="2">
        <f t="shared" si="1"/>
        <v>0</v>
      </c>
      <c r="J26" s="2"/>
      <c r="K26" s="2">
        <f t="shared" si="2"/>
        <v>0</v>
      </c>
      <c r="L26" s="18"/>
      <c r="M26" s="18">
        <f t="shared" si="3"/>
        <v>0</v>
      </c>
      <c r="N26" s="18"/>
      <c r="O26" s="18">
        <f t="shared" si="4"/>
        <v>0</v>
      </c>
      <c r="P26" s="18"/>
      <c r="Q26" s="18">
        <f t="shared" si="5"/>
        <v>0</v>
      </c>
      <c r="R26" s="18"/>
      <c r="S26" s="18"/>
    </row>
    <row r="27" spans="1:19" ht="39.75" customHeight="1">
      <c r="A27" s="2">
        <v>24</v>
      </c>
      <c r="B27" s="6" t="s">
        <v>6</v>
      </c>
      <c r="C27" s="6" t="s">
        <v>7</v>
      </c>
      <c r="D27" s="17" t="s">
        <v>0</v>
      </c>
      <c r="E27" s="20">
        <v>1251.3600000000001</v>
      </c>
      <c r="F27" s="2">
        <v>10</v>
      </c>
      <c r="G27" s="2">
        <f t="shared" si="0"/>
        <v>12513.600000000002</v>
      </c>
      <c r="H27" s="2"/>
      <c r="I27" s="2">
        <f t="shared" si="1"/>
        <v>0</v>
      </c>
      <c r="J27" s="2">
        <v>1248</v>
      </c>
      <c r="K27" s="2">
        <f t="shared" si="2"/>
        <v>12480</v>
      </c>
      <c r="L27" s="18"/>
      <c r="M27" s="18">
        <f t="shared" si="3"/>
        <v>0</v>
      </c>
      <c r="N27" s="18"/>
      <c r="O27" s="18">
        <f t="shared" si="4"/>
        <v>0</v>
      </c>
      <c r="P27" s="18">
        <v>1245</v>
      </c>
      <c r="Q27" s="18">
        <f t="shared" si="5"/>
        <v>12450</v>
      </c>
      <c r="R27" s="38" t="s">
        <v>115</v>
      </c>
      <c r="S27" s="38" t="s">
        <v>121</v>
      </c>
    </row>
    <row r="28" spans="1:19" ht="19.5" customHeight="1">
      <c r="A28" s="2">
        <v>25</v>
      </c>
      <c r="B28" s="18" t="s">
        <v>74</v>
      </c>
      <c r="C28" s="7" t="s">
        <v>81</v>
      </c>
      <c r="D28" s="2" t="s">
        <v>0</v>
      </c>
      <c r="E28" s="33">
        <v>279.8</v>
      </c>
      <c r="F28" s="2">
        <v>100</v>
      </c>
      <c r="G28" s="2">
        <f t="shared" ref="G28" si="6">E28*F28</f>
        <v>27980</v>
      </c>
      <c r="H28" s="2"/>
      <c r="I28" s="2">
        <f t="shared" si="1"/>
        <v>0</v>
      </c>
      <c r="J28" s="2"/>
      <c r="K28" s="2">
        <f t="shared" si="2"/>
        <v>0</v>
      </c>
      <c r="L28" s="18"/>
      <c r="M28" s="18">
        <f t="shared" si="3"/>
        <v>0</v>
      </c>
      <c r="N28" s="18"/>
      <c r="O28" s="18">
        <f t="shared" si="4"/>
        <v>0</v>
      </c>
      <c r="P28" s="18"/>
      <c r="Q28" s="18">
        <f t="shared" si="5"/>
        <v>0</v>
      </c>
      <c r="R28" s="18"/>
      <c r="S28" s="18"/>
    </row>
    <row r="29" spans="1:19" ht="43.5" customHeight="1">
      <c r="A29" s="2">
        <v>26</v>
      </c>
      <c r="B29" s="18" t="s">
        <v>20</v>
      </c>
      <c r="C29" s="31" t="s">
        <v>21</v>
      </c>
      <c r="D29" s="2" t="s">
        <v>5</v>
      </c>
      <c r="E29" s="2">
        <v>14000</v>
      </c>
      <c r="F29" s="2">
        <v>4</v>
      </c>
      <c r="G29" s="2">
        <f t="shared" si="0"/>
        <v>56000</v>
      </c>
      <c r="H29" s="2"/>
      <c r="I29" s="2">
        <f t="shared" si="1"/>
        <v>0</v>
      </c>
      <c r="J29" s="2">
        <v>13950</v>
      </c>
      <c r="K29" s="2">
        <f t="shared" si="2"/>
        <v>55800</v>
      </c>
      <c r="L29" s="18">
        <v>13500</v>
      </c>
      <c r="M29" s="18">
        <f t="shared" si="3"/>
        <v>54000</v>
      </c>
      <c r="N29" s="18"/>
      <c r="O29" s="18">
        <f t="shared" si="4"/>
        <v>0</v>
      </c>
      <c r="P29" s="18">
        <v>13900</v>
      </c>
      <c r="Q29" s="18">
        <f t="shared" si="5"/>
        <v>55600</v>
      </c>
      <c r="R29" s="38" t="s">
        <v>104</v>
      </c>
      <c r="S29" s="38" t="s">
        <v>105</v>
      </c>
    </row>
    <row r="30" spans="1:19" ht="37.5" customHeight="1">
      <c r="A30" s="2">
        <v>27</v>
      </c>
      <c r="B30" s="6" t="s">
        <v>34</v>
      </c>
      <c r="C30" s="6" t="s">
        <v>35</v>
      </c>
      <c r="D30" s="4" t="s">
        <v>0</v>
      </c>
      <c r="E30" s="20">
        <v>4565</v>
      </c>
      <c r="F30" s="2">
        <v>1</v>
      </c>
      <c r="G30" s="2">
        <f t="shared" si="0"/>
        <v>4565</v>
      </c>
      <c r="H30" s="2"/>
      <c r="I30" s="2">
        <f t="shared" si="1"/>
        <v>0</v>
      </c>
      <c r="J30" s="2"/>
      <c r="K30" s="2">
        <f t="shared" si="2"/>
        <v>0</v>
      </c>
      <c r="L30" s="18">
        <v>4200</v>
      </c>
      <c r="M30" s="18">
        <f t="shared" si="3"/>
        <v>4200</v>
      </c>
      <c r="N30" s="18"/>
      <c r="O30" s="18">
        <f t="shared" si="4"/>
        <v>0</v>
      </c>
      <c r="P30" s="18"/>
      <c r="Q30" s="18">
        <f t="shared" si="5"/>
        <v>0</v>
      </c>
      <c r="R30" s="38" t="s">
        <v>104</v>
      </c>
      <c r="S30" s="38" t="s">
        <v>106</v>
      </c>
    </row>
    <row r="31" spans="1:19" ht="18" customHeight="1">
      <c r="A31" s="2">
        <v>28</v>
      </c>
      <c r="B31" s="14" t="s">
        <v>63</v>
      </c>
      <c r="C31" s="15" t="s">
        <v>64</v>
      </c>
      <c r="D31" s="2" t="s">
        <v>29</v>
      </c>
      <c r="E31" s="13">
        <v>58.83</v>
      </c>
      <c r="F31" s="13">
        <v>504</v>
      </c>
      <c r="G31" s="13">
        <f t="shared" si="0"/>
        <v>29650.32</v>
      </c>
      <c r="H31" s="13"/>
      <c r="I31" s="2">
        <f t="shared" si="1"/>
        <v>0</v>
      </c>
      <c r="J31" s="2"/>
      <c r="K31" s="2">
        <f t="shared" si="2"/>
        <v>0</v>
      </c>
      <c r="L31" s="18"/>
      <c r="M31" s="18">
        <f t="shared" si="3"/>
        <v>0</v>
      </c>
      <c r="N31" s="18"/>
      <c r="O31" s="18">
        <f t="shared" si="4"/>
        <v>0</v>
      </c>
      <c r="P31" s="18"/>
      <c r="Q31" s="18">
        <f t="shared" si="5"/>
        <v>0</v>
      </c>
      <c r="R31" s="18"/>
      <c r="S31" s="18"/>
    </row>
    <row r="32" spans="1:19" ht="24.75" customHeight="1">
      <c r="A32" s="2">
        <v>29</v>
      </c>
      <c r="B32" s="3" t="s">
        <v>37</v>
      </c>
      <c r="C32" s="3" t="s">
        <v>36</v>
      </c>
      <c r="D32" s="4" t="s">
        <v>0</v>
      </c>
      <c r="E32" s="20">
        <v>945.5</v>
      </c>
      <c r="F32" s="2">
        <v>4</v>
      </c>
      <c r="G32" s="2">
        <f t="shared" si="0"/>
        <v>3782</v>
      </c>
      <c r="H32" s="2"/>
      <c r="I32" s="2">
        <f t="shared" si="1"/>
        <v>0</v>
      </c>
      <c r="J32" s="2"/>
      <c r="K32" s="2">
        <f t="shared" si="2"/>
        <v>0</v>
      </c>
      <c r="L32" s="18">
        <v>940</v>
      </c>
      <c r="M32" s="18">
        <f t="shared" si="3"/>
        <v>3760</v>
      </c>
      <c r="N32" s="18"/>
      <c r="O32" s="18">
        <f t="shared" si="4"/>
        <v>0</v>
      </c>
      <c r="P32" s="18"/>
      <c r="Q32" s="18">
        <f t="shared" si="5"/>
        <v>0</v>
      </c>
      <c r="R32" s="38" t="s">
        <v>97</v>
      </c>
      <c r="S32" s="3" t="s">
        <v>98</v>
      </c>
    </row>
    <row r="33" spans="1:19" ht="33.75" customHeight="1">
      <c r="A33" s="2">
        <v>30</v>
      </c>
      <c r="B33" s="29" t="s">
        <v>75</v>
      </c>
      <c r="C33" s="29" t="s">
        <v>77</v>
      </c>
      <c r="D33" s="4" t="s">
        <v>11</v>
      </c>
      <c r="E33" s="30">
        <v>52785</v>
      </c>
      <c r="F33" s="2">
        <v>2</v>
      </c>
      <c r="G33" s="2">
        <f t="shared" si="0"/>
        <v>105570</v>
      </c>
      <c r="H33" s="2">
        <v>52770</v>
      </c>
      <c r="I33" s="2">
        <f t="shared" si="1"/>
        <v>105540</v>
      </c>
      <c r="J33" s="2"/>
      <c r="K33" s="2">
        <f t="shared" si="2"/>
        <v>0</v>
      </c>
      <c r="L33" s="18"/>
      <c r="M33" s="18">
        <f t="shared" si="3"/>
        <v>0</v>
      </c>
      <c r="N33" s="18"/>
      <c r="O33" s="18">
        <f t="shared" si="4"/>
        <v>0</v>
      </c>
      <c r="P33" s="18"/>
      <c r="Q33" s="18">
        <f t="shared" si="5"/>
        <v>0</v>
      </c>
      <c r="R33" s="37" t="s">
        <v>90</v>
      </c>
      <c r="S33" s="29" t="s">
        <v>92</v>
      </c>
    </row>
    <row r="34" spans="1:19" ht="25.5" customHeight="1">
      <c r="A34" s="2">
        <v>31</v>
      </c>
      <c r="B34" s="29" t="s">
        <v>76</v>
      </c>
      <c r="C34" s="29" t="s">
        <v>78</v>
      </c>
      <c r="D34" s="4" t="s">
        <v>11</v>
      </c>
      <c r="E34" s="30">
        <v>91885</v>
      </c>
      <c r="F34" s="2">
        <v>2</v>
      </c>
      <c r="G34" s="2">
        <f t="shared" si="0"/>
        <v>183770</v>
      </c>
      <c r="H34" s="2">
        <v>91870</v>
      </c>
      <c r="I34" s="2">
        <f t="shared" si="1"/>
        <v>183740</v>
      </c>
      <c r="J34" s="2"/>
      <c r="K34" s="2">
        <f t="shared" si="2"/>
        <v>0</v>
      </c>
      <c r="L34" s="18"/>
      <c r="M34" s="18">
        <f t="shared" si="3"/>
        <v>0</v>
      </c>
      <c r="N34" s="18"/>
      <c r="O34" s="18">
        <f t="shared" si="4"/>
        <v>0</v>
      </c>
      <c r="P34" s="18"/>
      <c r="Q34" s="18">
        <f t="shared" si="5"/>
        <v>0</v>
      </c>
      <c r="R34" s="37" t="s">
        <v>90</v>
      </c>
      <c r="S34" s="29" t="s">
        <v>93</v>
      </c>
    </row>
    <row r="35" spans="1:19" ht="38.25" customHeight="1">
      <c r="A35" s="2">
        <v>32</v>
      </c>
      <c r="B35" s="29" t="s">
        <v>82</v>
      </c>
      <c r="C35" s="29" t="s">
        <v>79</v>
      </c>
      <c r="D35" s="4" t="s">
        <v>11</v>
      </c>
      <c r="E35" s="30">
        <v>67735</v>
      </c>
      <c r="F35" s="2">
        <v>1</v>
      </c>
      <c r="G35" s="2">
        <f t="shared" si="0"/>
        <v>67735</v>
      </c>
      <c r="H35" s="2">
        <v>67720</v>
      </c>
      <c r="I35" s="2">
        <f t="shared" si="1"/>
        <v>67720</v>
      </c>
      <c r="J35" s="2"/>
      <c r="K35" s="2">
        <f t="shared" si="2"/>
        <v>0</v>
      </c>
      <c r="L35" s="18"/>
      <c r="M35" s="18">
        <f t="shared" si="3"/>
        <v>0</v>
      </c>
      <c r="N35" s="18"/>
      <c r="O35" s="18">
        <f t="shared" si="4"/>
        <v>0</v>
      </c>
      <c r="P35" s="18"/>
      <c r="Q35" s="18">
        <f t="shared" si="5"/>
        <v>0</v>
      </c>
      <c r="R35" s="37" t="s">
        <v>90</v>
      </c>
      <c r="S35" s="29" t="s">
        <v>91</v>
      </c>
    </row>
    <row r="36" spans="1:19" ht="40.5" customHeight="1">
      <c r="A36" s="2">
        <v>33</v>
      </c>
      <c r="B36" s="29" t="s">
        <v>83</v>
      </c>
      <c r="C36" s="29" t="s">
        <v>80</v>
      </c>
      <c r="D36" s="4" t="s">
        <v>11</v>
      </c>
      <c r="E36" s="30">
        <v>124085</v>
      </c>
      <c r="F36" s="2">
        <v>1</v>
      </c>
      <c r="G36" s="2">
        <f t="shared" si="0"/>
        <v>124085</v>
      </c>
      <c r="H36" s="2">
        <v>124060</v>
      </c>
      <c r="I36" s="2">
        <f t="shared" si="1"/>
        <v>124060</v>
      </c>
      <c r="J36" s="2"/>
      <c r="K36" s="2">
        <f t="shared" si="2"/>
        <v>0</v>
      </c>
      <c r="L36" s="18"/>
      <c r="M36" s="18">
        <f t="shared" si="3"/>
        <v>0</v>
      </c>
      <c r="N36" s="18"/>
      <c r="O36" s="18">
        <f t="shared" si="4"/>
        <v>0</v>
      </c>
      <c r="P36" s="18"/>
      <c r="Q36" s="18">
        <f t="shared" si="5"/>
        <v>0</v>
      </c>
      <c r="R36" s="37" t="s">
        <v>90</v>
      </c>
      <c r="S36" s="29" t="s">
        <v>94</v>
      </c>
    </row>
    <row r="37" spans="1:19" ht="15" customHeight="1">
      <c r="A37" s="2">
        <v>34</v>
      </c>
      <c r="B37" s="14" t="s">
        <v>84</v>
      </c>
      <c r="C37" s="14" t="s">
        <v>85</v>
      </c>
      <c r="D37" s="32" t="s">
        <v>44</v>
      </c>
      <c r="E37" s="20">
        <v>102.46</v>
      </c>
      <c r="F37" s="2">
        <v>500</v>
      </c>
      <c r="G37" s="2">
        <f t="shared" si="0"/>
        <v>51230</v>
      </c>
      <c r="H37" s="2"/>
      <c r="I37" s="2">
        <f t="shared" si="1"/>
        <v>0</v>
      </c>
      <c r="J37" s="2"/>
      <c r="K37" s="2">
        <f t="shared" si="2"/>
        <v>0</v>
      </c>
      <c r="L37" s="18"/>
      <c r="M37" s="18">
        <f t="shared" si="3"/>
        <v>0</v>
      </c>
      <c r="N37" s="18"/>
      <c r="O37" s="18">
        <f t="shared" si="4"/>
        <v>0</v>
      </c>
      <c r="P37" s="18"/>
      <c r="Q37" s="18">
        <f t="shared" si="5"/>
        <v>0</v>
      </c>
      <c r="R37" s="18"/>
      <c r="S37" s="18"/>
    </row>
    <row r="38" spans="1:19" ht="24.75" customHeight="1">
      <c r="A38" s="2">
        <v>35</v>
      </c>
      <c r="B38" s="34" t="s">
        <v>86</v>
      </c>
      <c r="C38" s="34" t="s">
        <v>87</v>
      </c>
      <c r="D38" s="35" t="s">
        <v>88</v>
      </c>
      <c r="E38" s="20">
        <v>47.61</v>
      </c>
      <c r="F38" s="2">
        <v>2000</v>
      </c>
      <c r="G38" s="2">
        <f t="shared" si="0"/>
        <v>95220</v>
      </c>
      <c r="H38" s="2"/>
      <c r="I38" s="2">
        <f t="shared" si="1"/>
        <v>0</v>
      </c>
      <c r="J38" s="2"/>
      <c r="K38" s="2">
        <f t="shared" si="2"/>
        <v>0</v>
      </c>
      <c r="L38" s="18"/>
      <c r="M38" s="18">
        <f t="shared" si="3"/>
        <v>0</v>
      </c>
      <c r="N38" s="18"/>
      <c r="O38" s="18">
        <f t="shared" si="4"/>
        <v>0</v>
      </c>
      <c r="P38" s="18"/>
      <c r="Q38" s="18">
        <f t="shared" si="5"/>
        <v>0</v>
      </c>
      <c r="R38" s="18"/>
      <c r="S38" s="18"/>
    </row>
    <row r="39" spans="1:19" ht="18" customHeight="1">
      <c r="A39" s="24"/>
      <c r="B39" s="49" t="s">
        <v>71</v>
      </c>
      <c r="C39" s="49"/>
      <c r="D39" s="25"/>
      <c r="E39" s="26"/>
      <c r="F39" s="24"/>
      <c r="G39" s="24">
        <f>SUM(G4:G38)</f>
        <v>3497791.1799999997</v>
      </c>
      <c r="H39" s="24"/>
      <c r="I39" s="24"/>
      <c r="J39" s="24"/>
      <c r="K39" s="24"/>
      <c r="L39" s="24"/>
      <c r="M39" s="24"/>
      <c r="N39" s="18"/>
      <c r="O39" s="18"/>
      <c r="P39" s="18"/>
      <c r="Q39" s="18"/>
      <c r="R39" s="18"/>
      <c r="S39" s="18"/>
    </row>
    <row r="41" spans="1:19" ht="39.75" customHeight="1">
      <c r="B41" s="56" t="s">
        <v>124</v>
      </c>
      <c r="C41" s="61" t="s">
        <v>137</v>
      </c>
    </row>
    <row r="42" spans="1:19" ht="38.25" customHeight="1">
      <c r="B42" s="57" t="s">
        <v>125</v>
      </c>
      <c r="C42"/>
    </row>
    <row r="43" spans="1:19" ht="39.75" hidden="1" customHeight="1">
      <c r="B43" s="58"/>
      <c r="C43"/>
    </row>
    <row r="44" spans="1:19" ht="39.75" customHeight="1">
      <c r="B44" s="57" t="s">
        <v>126</v>
      </c>
      <c r="C44" s="58" t="s">
        <v>127</v>
      </c>
    </row>
    <row r="45" spans="1:19" ht="39.75" customHeight="1">
      <c r="B45" s="57" t="s">
        <v>128</v>
      </c>
      <c r="C45" s="58" t="s">
        <v>129</v>
      </c>
    </row>
    <row r="46" spans="1:19" ht="39.75" customHeight="1">
      <c r="B46" s="57" t="s">
        <v>130</v>
      </c>
      <c r="C46" s="58" t="s">
        <v>131</v>
      </c>
    </row>
    <row r="47" spans="1:19" ht="39.75" customHeight="1">
      <c r="B47" s="57" t="s">
        <v>132</v>
      </c>
      <c r="C47" s="58" t="s">
        <v>133</v>
      </c>
    </row>
    <row r="48" spans="1:19" ht="39.75" customHeight="1">
      <c r="B48" s="57" t="s">
        <v>138</v>
      </c>
      <c r="C48" s="58" t="s">
        <v>139</v>
      </c>
    </row>
    <row r="49" spans="2:3" ht="39.75" customHeight="1">
      <c r="B49" s="57"/>
      <c r="C49" s="57"/>
    </row>
    <row r="50" spans="2:3" ht="39.75" customHeight="1">
      <c r="B50" s="57" t="s">
        <v>134</v>
      </c>
      <c r="C50" s="58" t="s">
        <v>135</v>
      </c>
    </row>
    <row r="51" spans="2:3" ht="39.75" customHeight="1">
      <c r="B51" s="60"/>
      <c r="C51" s="60"/>
    </row>
    <row r="52" spans="2:3" ht="39.75" customHeight="1">
      <c r="B52" s="60" t="s">
        <v>136</v>
      </c>
      <c r="C52" s="60" t="s">
        <v>140</v>
      </c>
    </row>
    <row r="53" spans="2:3" ht="39.75" customHeight="1">
      <c r="B53" s="59"/>
      <c r="C53"/>
    </row>
    <row r="54" spans="2:3" ht="39.75" customHeight="1">
      <c r="B54" s="59"/>
      <c r="C54"/>
    </row>
    <row r="55" spans="2:3" ht="39.75" customHeight="1">
      <c r="B55" s="59"/>
      <c r="C55"/>
    </row>
    <row r="56" spans="2:3" ht="39.75" customHeight="1">
      <c r="B56" s="59"/>
      <c r="C56"/>
    </row>
    <row r="57" spans="2:3" ht="39.75" customHeight="1">
      <c r="B57" s="59"/>
      <c r="C57"/>
    </row>
  </sheetData>
  <autoFilter ref="A3:S39"/>
  <sortState ref="B5:G36">
    <sortCondition ref="B4"/>
  </sortState>
  <mergeCells count="15">
    <mergeCell ref="S2:S3"/>
    <mergeCell ref="B39:C39"/>
    <mergeCell ref="A2:A3"/>
    <mergeCell ref="E2:E3"/>
    <mergeCell ref="F2:F3"/>
    <mergeCell ref="G2:G3"/>
    <mergeCell ref="N2:O2"/>
    <mergeCell ref="R2:R3"/>
    <mergeCell ref="D1:G1"/>
    <mergeCell ref="B2:B3"/>
    <mergeCell ref="C2:C3"/>
    <mergeCell ref="D2:D3"/>
    <mergeCell ref="L2:M2"/>
    <mergeCell ref="H2:I2"/>
    <mergeCell ref="J2:K2"/>
  </mergeCells>
  <pageMargins left="0.15748031496062992" right="0.15748031496062992" top="0.11811023622047245" bottom="0.15748031496062992" header="0.15748031496062992" footer="0.15748031496062992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2018-11-20T06:01:40Z</cp:lastPrinted>
  <dcterms:created xsi:type="dcterms:W3CDTF">2018-10-04T02:55:27Z</dcterms:created>
  <dcterms:modified xsi:type="dcterms:W3CDTF">2018-11-20T06:02:17Z</dcterms:modified>
</cp:coreProperties>
</file>